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Y20-21 Budget Tracker" sheetId="1" r:id="rId4"/>
  </sheets>
  <definedNames/>
  <calcPr/>
  <extLst>
    <ext uri="GoogleSheetsCustomDataVersion1">
      <go:sheetsCustomData xmlns:go="http://customooxmlschemas.google.com/" r:id="rId5" roundtripDataSignature="AMtx7miOT+WBLyaayTXkd0aPnqvJTGF/kg=="/>
    </ext>
  </extLst>
</workbook>
</file>

<file path=xl/sharedStrings.xml><?xml version="1.0" encoding="utf-8"?>
<sst xmlns="http://schemas.openxmlformats.org/spreadsheetml/2006/main" count="79" uniqueCount="75">
  <si>
    <t>Midtown Neighborhood Association - Fiscal Year 2021-22 Budget (7/1/21 - 6/31/22)</t>
  </si>
  <si>
    <t>Budget Line Item</t>
  </si>
  <si>
    <t>Notes</t>
  </si>
  <si>
    <t>Budget Approved [7/14/21]</t>
  </si>
  <si>
    <t>Revised Budget []</t>
  </si>
  <si>
    <t>July</t>
  </si>
  <si>
    <t>Aug</t>
  </si>
  <si>
    <t>Sept</t>
  </si>
  <si>
    <t>Oc</t>
  </si>
  <si>
    <t>Nov</t>
  </si>
  <si>
    <t>Dec</t>
  </si>
  <si>
    <t>Jan</t>
  </si>
  <si>
    <t>Feb</t>
  </si>
  <si>
    <t>March</t>
  </si>
  <si>
    <t>Apr</t>
  </si>
  <si>
    <t>May</t>
  </si>
  <si>
    <t>June</t>
  </si>
  <si>
    <t>Total</t>
  </si>
  <si>
    <t>Amount Remaining</t>
  </si>
  <si>
    <t>Expenses</t>
  </si>
  <si>
    <t>Board Meetings</t>
  </si>
  <si>
    <t>Copies</t>
  </si>
  <si>
    <t>Bring your own/digital</t>
  </si>
  <si>
    <t>Snacks &amp; Drinks</t>
  </si>
  <si>
    <t>Rely on donations</t>
  </si>
  <si>
    <t>Misc. supplies</t>
  </si>
  <si>
    <t>Community Meetings (June, Oct, Feb, Apr)</t>
  </si>
  <si>
    <t>$15 x 4 mtgs</t>
  </si>
  <si>
    <t>Location fees</t>
  </si>
  <si>
    <t>Snacks &amp; drinks</t>
  </si>
  <si>
    <t>Events</t>
  </si>
  <si>
    <t>Community Partner Awards (April Mtg)</t>
  </si>
  <si>
    <t>Limit award to 2-3 recipients</t>
  </si>
  <si>
    <t>National Night Out (Aug or Oct mtg)</t>
  </si>
  <si>
    <t>Holiday Party (Dec Community Mtg)</t>
  </si>
  <si>
    <t>Misc. supplies/other events TBD</t>
  </si>
  <si>
    <t>Legal</t>
  </si>
  <si>
    <t>501©(3) Incorporation counsel</t>
  </si>
  <si>
    <t>Table for future</t>
  </si>
  <si>
    <t>Filing - FTB</t>
  </si>
  <si>
    <t>Filing - IRS</t>
  </si>
  <si>
    <t>Outreach/Communications</t>
  </si>
  <si>
    <t>Advertising</t>
  </si>
  <si>
    <t>Gifts &amp; donations</t>
  </si>
  <si>
    <t>Mailings/Postage</t>
  </si>
  <si>
    <t>Hand deliver when possible</t>
  </si>
  <si>
    <t>Operations</t>
  </si>
  <si>
    <t>Email/Google apps</t>
  </si>
  <si>
    <t>Annual fee</t>
  </si>
  <si>
    <t>Zoom account</t>
  </si>
  <si>
    <t>Annual membership</t>
  </si>
  <si>
    <t>Insurance</t>
  </si>
  <si>
    <t>Tabled until incorporated</t>
  </si>
  <si>
    <t>P.O. Box</t>
  </si>
  <si>
    <t>Stripe/PayPal</t>
  </si>
  <si>
    <t>Tracked separately w/ income</t>
  </si>
  <si>
    <t>Website</t>
  </si>
  <si>
    <t>Annual domain hosting x2 (2020-2022)</t>
  </si>
  <si>
    <t>Income</t>
  </si>
  <si>
    <t>Member Dues (minus Stripe/PayPal fees)</t>
  </si>
  <si>
    <t>Goal: $10X 100 members</t>
  </si>
  <si>
    <t>Katie Valenzuela community fund</t>
  </si>
  <si>
    <t>Donation for web hosting -- Danny Yost</t>
  </si>
  <si>
    <t>Fundraisers</t>
  </si>
  <si>
    <t>Miscellaneous donations</t>
  </si>
  <si>
    <t>Net Revenue</t>
  </si>
  <si>
    <t>Accounts</t>
  </si>
  <si>
    <t>Starting 7/1/21</t>
  </si>
  <si>
    <t>Expected 
6/30/22</t>
  </si>
  <si>
    <t>TOTAL</t>
  </si>
  <si>
    <t>Checking</t>
  </si>
  <si>
    <t>Savings</t>
  </si>
  <si>
    <t>Cash</t>
  </si>
  <si>
    <t>Paypal</t>
  </si>
  <si>
    <t>Per the bylaws, shifts in the budget over $75 require board approval.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</si>
</sst>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&quot;$&quot;* #,##0.00_);_(&quot;$&quot;* \(#,##0.00\);_(&quot;$&quot;* &quot;-&quot;??_);_(@_)"/>
    <numFmt numFmtId="165" formatCode="m/d/yy"/>
  </numFmts>
  <fonts count="17">
    <font>
      <sz val="11.0"/>
      <color rgb="FF000000"/>
      <name val="Calibri"/>
    </font>
    <font>
      <b/>
      <u/>
      <sz val="16.0"/>
      <color rgb="FF000000"/>
      <name val="Calibri"/>
    </font>
    <font>
      <sz val="16.0"/>
      <color rgb="FF000000"/>
      <name val="Calibri"/>
    </font>
    <font>
      <b/>
      <sz val="8.0"/>
      <color rgb="FF000000"/>
      <name val="Arial"/>
    </font>
    <font>
      <sz val="6.0"/>
      <color rgb="FF000000"/>
      <name val="Arial"/>
    </font>
    <font>
      <b/>
      <sz val="12.0"/>
      <color rgb="FF000000"/>
      <name val="Arial"/>
    </font>
    <font>
      <sz val="12.0"/>
      <color rgb="FF000000"/>
      <name val="Arial"/>
    </font>
    <font>
      <sz val="8.0"/>
      <color rgb="FF000000"/>
      <name val="Arial"/>
    </font>
    <font>
      <sz val="8.0"/>
      <color rgb="FF0070C0"/>
      <name val="Arial"/>
    </font>
    <font>
      <sz val="6.0"/>
      <color rgb="FF0070C0"/>
      <name val="Arial"/>
    </font>
    <font>
      <sz val="8.0"/>
      <color rgb="FF00B050"/>
      <name val="Arial"/>
    </font>
    <font>
      <sz val="12.0"/>
      <color rgb="FF0070C0"/>
      <name val="Arial"/>
    </font>
    <font>
      <b/>
      <sz val="10.0"/>
      <color rgb="FF000000"/>
      <name val="Arial"/>
    </font>
    <font>
      <b/>
      <sz val="12.0"/>
      <color rgb="FF00B050"/>
      <name val="Arial"/>
    </font>
    <font>
      <b/>
      <sz val="11.0"/>
      <color rgb="FF000000"/>
      <name val="Calibri"/>
    </font>
    <font>
      <sz val="11.0"/>
      <color rgb="FF000000"/>
      <name val="Arial"/>
    </font>
    <font>
      <i/>
      <sz val="10.0"/>
      <color theme="1"/>
      <name val="Verdana"/>
    </font>
  </fonts>
  <fills count="7">
    <fill>
      <patternFill patternType="none"/>
    </fill>
    <fill>
      <patternFill patternType="lightGray"/>
    </fill>
    <fill>
      <patternFill patternType="solid">
        <fgColor rgb="FFD9E2F3"/>
        <bgColor rgb="FFD9E2F3"/>
      </patternFill>
    </fill>
    <fill>
      <patternFill patternType="solid">
        <fgColor rgb="FFFFFF00"/>
        <bgColor rgb="FFFFFF00"/>
      </patternFill>
    </fill>
    <fill>
      <patternFill patternType="solid">
        <fgColor rgb="FFFFFF99"/>
        <bgColor rgb="FFFFFF99"/>
      </patternFill>
    </fill>
    <fill>
      <patternFill patternType="solid">
        <fgColor theme="0"/>
        <bgColor theme="0"/>
      </patternFill>
    </fill>
    <fill>
      <patternFill patternType="solid">
        <fgColor rgb="FF99CC00"/>
        <bgColor rgb="FF99CC00"/>
      </patternFill>
    </fill>
  </fills>
  <borders count="30">
    <border/>
    <border>
      <left/>
      <right/>
      <top/>
      <bottom/>
    </border>
    <border>
      <left/>
      <right/>
      <top/>
    </border>
    <border>
      <left/>
      <top/>
      <bottom/>
    </border>
    <border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top style="thin">
        <color rgb="FF000000"/>
      </top>
      <bottom/>
    </border>
    <border>
      <left style="thin">
        <color rgb="FF000000"/>
      </left>
      <right style="thin">
        <color rgb="FF000000"/>
      </right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top style="thin">
        <color rgb="FF000000"/>
      </top>
      <bottom/>
    </border>
    <border>
      <left style="thin">
        <color rgb="FF000000"/>
      </left>
      <right/>
      <top style="thin">
        <color rgb="FF000000"/>
      </top>
    </border>
    <border>
      <left/>
      <right/>
      <top style="thin">
        <color rgb="FF000000"/>
      </top>
    </border>
    <border>
      <left/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95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2" fontId="2" numFmtId="0" xfId="0" applyBorder="1" applyFont="1"/>
    <xf borderId="1" fillId="2" fontId="0" numFmtId="0" xfId="0" applyBorder="1" applyFont="1"/>
    <xf borderId="2" fillId="2" fontId="0" numFmtId="0" xfId="0" applyBorder="1" applyFont="1"/>
    <xf borderId="1" fillId="2" fontId="3" numFmtId="40" xfId="0" applyAlignment="1" applyBorder="1" applyFont="1" applyNumberFormat="1">
      <alignment horizontal="left"/>
    </xf>
    <xf borderId="1" fillId="2" fontId="3" numFmtId="40" xfId="0" applyAlignment="1" applyBorder="1" applyFont="1" applyNumberFormat="1">
      <alignment horizontal="center"/>
    </xf>
    <xf borderId="1" fillId="2" fontId="3" numFmtId="40" xfId="0" applyAlignment="1" applyBorder="1" applyFont="1" applyNumberFormat="1">
      <alignment horizontal="center" shrinkToFit="0" wrapText="1"/>
    </xf>
    <xf borderId="3" fillId="2" fontId="3" numFmtId="40" xfId="0" applyAlignment="1" applyBorder="1" applyFont="1" applyNumberFormat="1">
      <alignment horizontal="center" shrinkToFit="0" wrapText="1"/>
    </xf>
    <xf borderId="4" fillId="2" fontId="3" numFmtId="40" xfId="0" applyAlignment="1" applyBorder="1" applyFont="1" applyNumberFormat="1">
      <alignment horizontal="center" shrinkToFit="0" wrapText="1"/>
    </xf>
    <xf borderId="0" fillId="0" fontId="4" numFmtId="40" xfId="0" applyFont="1" applyNumberFormat="1"/>
    <xf borderId="0" fillId="0" fontId="0" numFmtId="0" xfId="0" applyFont="1"/>
    <xf borderId="5" fillId="3" fontId="5" numFmtId="40" xfId="0" applyAlignment="1" applyBorder="1" applyFill="1" applyFont="1" applyNumberFormat="1">
      <alignment horizontal="left"/>
    </xf>
    <xf borderId="6" fillId="3" fontId="5" numFmtId="40" xfId="0" applyAlignment="1" applyBorder="1" applyFont="1" applyNumberFormat="1">
      <alignment horizontal="left"/>
    </xf>
    <xf borderId="6" fillId="3" fontId="5" numFmtId="40" xfId="0" applyBorder="1" applyFont="1" applyNumberFormat="1"/>
    <xf borderId="5" fillId="3" fontId="5" numFmtId="40" xfId="0" applyBorder="1" applyFont="1" applyNumberFormat="1"/>
    <xf borderId="7" fillId="3" fontId="5" numFmtId="40" xfId="0" applyBorder="1" applyFont="1" applyNumberFormat="1"/>
    <xf borderId="8" fillId="3" fontId="5" numFmtId="40" xfId="0" applyBorder="1" applyFont="1" applyNumberFormat="1"/>
    <xf borderId="9" fillId="3" fontId="5" numFmtId="40" xfId="0" applyBorder="1" applyFont="1" applyNumberFormat="1"/>
    <xf borderId="0" fillId="0" fontId="6" numFmtId="40" xfId="0" applyFont="1" applyNumberFormat="1"/>
    <xf borderId="10" fillId="4" fontId="3" numFmtId="40" xfId="0" applyAlignment="1" applyBorder="1" applyFill="1" applyFont="1" applyNumberFormat="1">
      <alignment horizontal="left"/>
    </xf>
    <xf borderId="1" fillId="4" fontId="3" numFmtId="40" xfId="0" applyBorder="1" applyFont="1" applyNumberFormat="1"/>
    <xf borderId="10" fillId="4" fontId="3" numFmtId="40" xfId="0" applyBorder="1" applyFont="1" applyNumberFormat="1"/>
    <xf borderId="11" fillId="4" fontId="3" numFmtId="40" xfId="0" applyBorder="1" applyFont="1" applyNumberFormat="1"/>
    <xf borderId="12" fillId="4" fontId="3" numFmtId="40" xfId="0" applyBorder="1" applyFont="1" applyNumberFormat="1"/>
    <xf borderId="13" fillId="4" fontId="3" numFmtId="40" xfId="0" applyBorder="1" applyFont="1" applyNumberFormat="1"/>
    <xf borderId="14" fillId="0" fontId="7" numFmtId="40" xfId="0" applyAlignment="1" applyBorder="1" applyFont="1" applyNumberFormat="1">
      <alignment horizontal="left"/>
    </xf>
    <xf borderId="0" fillId="0" fontId="7" numFmtId="40" xfId="0" applyAlignment="1" applyFont="1" applyNumberFormat="1">
      <alignment horizontal="right"/>
    </xf>
    <xf borderId="0" fillId="0" fontId="7" numFmtId="40" xfId="0" applyFont="1" applyNumberFormat="1"/>
    <xf borderId="14" fillId="0" fontId="7" numFmtId="40" xfId="0" applyBorder="1" applyFont="1" applyNumberFormat="1"/>
    <xf borderId="15" fillId="0" fontId="7" numFmtId="40" xfId="0" applyBorder="1" applyFont="1" applyNumberFormat="1"/>
    <xf borderId="16" fillId="0" fontId="7" numFmtId="40" xfId="0" applyBorder="1" applyFont="1" applyNumberFormat="1"/>
    <xf borderId="0" fillId="5" fontId="7" numFmtId="40" xfId="0" applyFill="1" applyFont="1" applyNumberFormat="1"/>
    <xf borderId="17" fillId="0" fontId="7" numFmtId="40" xfId="0" applyBorder="1" applyFont="1" applyNumberFormat="1"/>
    <xf borderId="18" fillId="6" fontId="5" numFmtId="40" xfId="0" applyAlignment="1" applyBorder="1" applyFill="1" applyFont="1" applyNumberFormat="1">
      <alignment horizontal="right"/>
    </xf>
    <xf borderId="19" fillId="3" fontId="5" numFmtId="40" xfId="0" applyBorder="1" applyFont="1" applyNumberFormat="1"/>
    <xf borderId="20" fillId="3" fontId="5" numFmtId="40" xfId="0" applyBorder="1" applyFont="1" applyNumberFormat="1"/>
    <xf borderId="21" fillId="3" fontId="5" numFmtId="40" xfId="0" applyBorder="1" applyFont="1" applyNumberFormat="1"/>
    <xf borderId="22" fillId="3" fontId="5" numFmtId="40" xfId="0" applyBorder="1" applyFont="1" applyNumberFormat="1"/>
    <xf borderId="23" fillId="3" fontId="5" numFmtId="164" xfId="0" applyBorder="1" applyFont="1" applyNumberFormat="1"/>
    <xf borderId="14" fillId="0" fontId="8" numFmtId="40" xfId="0" applyAlignment="1" applyBorder="1" applyFont="1" applyNumberFormat="1">
      <alignment horizontal="left"/>
    </xf>
    <xf borderId="0" fillId="0" fontId="8" numFmtId="40" xfId="0" applyAlignment="1" applyFont="1" applyNumberFormat="1">
      <alignment horizontal="right"/>
    </xf>
    <xf borderId="15" fillId="0" fontId="8" numFmtId="40" xfId="0" applyBorder="1" applyFont="1" applyNumberFormat="1"/>
    <xf borderId="0" fillId="0" fontId="8" numFmtId="40" xfId="0" applyFont="1" applyNumberFormat="1"/>
    <xf borderId="24" fillId="0" fontId="8" numFmtId="40" xfId="0" applyBorder="1" applyFont="1" applyNumberFormat="1"/>
    <xf borderId="16" fillId="0" fontId="8" numFmtId="40" xfId="0" applyBorder="1" applyFont="1" applyNumberFormat="1"/>
    <xf borderId="15" fillId="0" fontId="7" numFmtId="164" xfId="0" applyBorder="1" applyFont="1" applyNumberFormat="1"/>
    <xf borderId="0" fillId="0" fontId="9" numFmtId="40" xfId="0" applyFont="1" applyNumberFormat="1"/>
    <xf borderId="15" fillId="5" fontId="8" numFmtId="40" xfId="0" applyBorder="1" applyFont="1" applyNumberFormat="1"/>
    <xf borderId="14" fillId="0" fontId="8" numFmtId="40" xfId="0" applyBorder="1" applyFont="1" applyNumberFormat="1"/>
    <xf borderId="15" fillId="0" fontId="10" numFmtId="164" xfId="0" applyBorder="1" applyFont="1" applyNumberFormat="1"/>
    <xf borderId="24" fillId="3" fontId="11" numFmtId="40" xfId="0" applyBorder="1" applyFont="1" applyNumberFormat="1"/>
    <xf borderId="24" fillId="0" fontId="8" numFmtId="40" xfId="0" applyAlignment="1" applyBorder="1" applyFont="1" applyNumberFormat="1">
      <alignment horizontal="right"/>
    </xf>
    <xf borderId="25" fillId="0" fontId="8" numFmtId="40" xfId="0" applyAlignment="1" applyBorder="1" applyFont="1" applyNumberFormat="1">
      <alignment horizontal="left"/>
    </xf>
    <xf borderId="4" fillId="0" fontId="8" numFmtId="40" xfId="0" applyAlignment="1" applyBorder="1" applyFont="1" applyNumberFormat="1">
      <alignment horizontal="right"/>
    </xf>
    <xf borderId="4" fillId="0" fontId="8" numFmtId="40" xfId="0" applyBorder="1" applyFont="1" applyNumberFormat="1"/>
    <xf borderId="25" fillId="0" fontId="8" numFmtId="40" xfId="0" applyBorder="1" applyFont="1" applyNumberFormat="1"/>
    <xf borderId="17" fillId="0" fontId="8" numFmtId="40" xfId="0" applyBorder="1" applyFont="1" applyNumberFormat="1"/>
    <xf borderId="26" fillId="0" fontId="10" numFmtId="164" xfId="0" applyBorder="1" applyFont="1" applyNumberFormat="1"/>
    <xf borderId="22" fillId="2" fontId="5" numFmtId="40" xfId="0" applyAlignment="1" applyBorder="1" applyFont="1" applyNumberFormat="1">
      <alignment horizontal="left"/>
    </xf>
    <xf borderId="22" fillId="2" fontId="12" numFmtId="0" xfId="0" applyAlignment="1" applyBorder="1" applyFont="1">
      <alignment horizontal="center"/>
    </xf>
    <xf borderId="22" fillId="2" fontId="12" numFmtId="40" xfId="0" applyAlignment="1" applyBorder="1" applyFont="1" applyNumberFormat="1">
      <alignment horizontal="center" shrinkToFit="0" wrapText="1"/>
    </xf>
    <xf borderId="22" fillId="2" fontId="12" numFmtId="165" xfId="0" applyAlignment="1" applyBorder="1" applyFont="1" applyNumberFormat="1">
      <alignment horizontal="center" shrinkToFit="0" wrapText="1"/>
    </xf>
    <xf borderId="22" fillId="2" fontId="12" numFmtId="165" xfId="0" applyAlignment="1" applyBorder="1" applyFont="1" applyNumberFormat="1">
      <alignment horizontal="center" readingOrder="0" shrinkToFit="0" wrapText="1"/>
    </xf>
    <xf borderId="22" fillId="2" fontId="13" numFmtId="164" xfId="0" applyBorder="1" applyFont="1" applyNumberFormat="1"/>
    <xf borderId="27" fillId="2" fontId="14" numFmtId="0" xfId="0" applyAlignment="1" applyBorder="1" applyFont="1">
      <alignment horizontal="left"/>
    </xf>
    <xf borderId="27" fillId="2" fontId="14" numFmtId="4" xfId="0" applyBorder="1" applyFont="1" applyNumberFormat="1"/>
    <xf borderId="27" fillId="2" fontId="14" numFmtId="4" xfId="0" applyAlignment="1" applyBorder="1" applyFont="1" applyNumberFormat="1">
      <alignment horizontal="right"/>
    </xf>
    <xf borderId="27" fillId="2" fontId="14" numFmtId="4" xfId="0" applyAlignment="1" applyBorder="1" applyFont="1" applyNumberFormat="1">
      <alignment horizontal="left"/>
    </xf>
    <xf borderId="0" fillId="0" fontId="7" numFmtId="0" xfId="0" applyAlignment="1" applyFont="1">
      <alignment horizontal="right"/>
    </xf>
    <xf borderId="28" fillId="0" fontId="14" numFmtId="0" xfId="0" applyAlignment="1" applyBorder="1" applyFont="1">
      <alignment horizontal="left"/>
    </xf>
    <xf borderId="24" fillId="0" fontId="0" numFmtId="4" xfId="0" applyBorder="1" applyFont="1" applyNumberFormat="1"/>
    <xf borderId="24" fillId="0" fontId="0" numFmtId="0" xfId="0" applyBorder="1" applyFont="1"/>
    <xf borderId="24" fillId="0" fontId="15" numFmtId="0" xfId="0" applyBorder="1" applyFont="1"/>
    <xf borderId="29" fillId="0" fontId="14" numFmtId="4" xfId="0" applyAlignment="1" applyBorder="1" applyFont="1" applyNumberFormat="1">
      <alignment horizontal="left"/>
    </xf>
    <xf borderId="14" fillId="0" fontId="14" numFmtId="0" xfId="0" applyAlignment="1" applyBorder="1" applyFont="1">
      <alignment horizontal="left"/>
    </xf>
    <xf borderId="0" fillId="0" fontId="0" numFmtId="4" xfId="0" applyAlignment="1" applyFont="1" applyNumberFormat="1">
      <alignment horizontal="right"/>
    </xf>
    <xf borderId="0" fillId="0" fontId="14" numFmtId="4" xfId="0" applyAlignment="1" applyFont="1" applyNumberFormat="1">
      <alignment horizontal="right"/>
    </xf>
    <xf borderId="0" fillId="0" fontId="15" numFmtId="4" xfId="0" applyAlignment="1" applyFont="1" applyNumberFormat="1">
      <alignment horizontal="right"/>
    </xf>
    <xf borderId="15" fillId="0" fontId="14" numFmtId="4" xfId="0" applyAlignment="1" applyBorder="1" applyFont="1" applyNumberFormat="1">
      <alignment horizontal="left"/>
    </xf>
    <xf borderId="25" fillId="0" fontId="14" numFmtId="0" xfId="0" applyAlignment="1" applyBorder="1" applyFont="1">
      <alignment horizontal="left"/>
    </xf>
    <xf borderId="4" fillId="0" fontId="0" numFmtId="4" xfId="0" applyAlignment="1" applyBorder="1" applyFont="1" applyNumberFormat="1">
      <alignment horizontal="right"/>
    </xf>
    <xf borderId="4" fillId="0" fontId="14" numFmtId="4" xfId="0" applyAlignment="1" applyBorder="1" applyFont="1" applyNumberFormat="1">
      <alignment horizontal="right"/>
    </xf>
    <xf borderId="4" fillId="0" fontId="15" numFmtId="4" xfId="0" applyAlignment="1" applyBorder="1" applyFont="1" applyNumberFormat="1">
      <alignment horizontal="right"/>
    </xf>
    <xf borderId="26" fillId="0" fontId="14" numFmtId="4" xfId="0" applyAlignment="1" applyBorder="1" applyFont="1" applyNumberFormat="1">
      <alignment horizontal="left"/>
    </xf>
    <xf borderId="0" fillId="0" fontId="12" numFmtId="40" xfId="0" applyAlignment="1" applyFont="1" applyNumberFormat="1">
      <alignment horizontal="right"/>
    </xf>
    <xf borderId="0" fillId="0" fontId="12" numFmtId="40" xfId="0" applyAlignment="1" applyFont="1" applyNumberFormat="1">
      <alignment horizontal="left"/>
    </xf>
    <xf borderId="0" fillId="0" fontId="16" numFmtId="0" xfId="0" applyAlignment="1" applyFont="1">
      <alignment horizontal="left"/>
    </xf>
    <xf borderId="0" fillId="0" fontId="7" numFmtId="0" xfId="0" applyAlignment="1" applyFont="1">
      <alignment horizontal="left" readingOrder="1" shrinkToFit="0" vertical="top" wrapText="1"/>
    </xf>
    <xf borderId="0" fillId="0" fontId="7" numFmtId="0" xfId="0" applyFont="1"/>
    <xf borderId="0" fillId="0" fontId="7" numFmtId="0" xfId="0" applyAlignment="1" applyFont="1">
      <alignment horizontal="left" shrinkToFit="0" wrapText="1"/>
    </xf>
    <xf borderId="0" fillId="0" fontId="7" numFmtId="0" xfId="0" applyAlignment="1" applyFont="1">
      <alignment shrinkToFit="0" wrapText="1"/>
    </xf>
    <xf borderId="0" fillId="0" fontId="7" numFmtId="0" xfId="0" applyAlignment="1" applyFont="1">
      <alignment horizontal="left"/>
    </xf>
    <xf borderId="0" fillId="0" fontId="7" numFmtId="0" xfId="0" applyAlignment="1" applyFont="1">
      <alignment horizontal="left" vertical="top"/>
    </xf>
    <xf borderId="0" fillId="0" fontId="7" numFmtId="0" xfId="0" applyAlignment="1" applyFont="1">
      <alignment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29.57"/>
    <col customWidth="1" min="2" max="2" width="26.71"/>
    <col customWidth="1" min="3" max="3" width="13.86"/>
    <col customWidth="1" hidden="1" min="4" max="4" width="12.14"/>
    <col customWidth="1" min="5" max="16" width="12.43"/>
    <col customWidth="1" min="17" max="17" width="11.0"/>
    <col customWidth="1" min="18" max="18" width="12.29"/>
    <col customWidth="1" min="19" max="27" width="23.57"/>
  </cols>
  <sheetData>
    <row r="1" ht="36.0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</row>
    <row r="2" ht="36.0" customHeight="1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9" t="s">
        <v>18</v>
      </c>
      <c r="S2" s="10"/>
      <c r="T2" s="10"/>
      <c r="U2" s="10"/>
      <c r="V2" s="10"/>
      <c r="W2" s="10"/>
      <c r="X2" s="10"/>
      <c r="Y2" s="10"/>
      <c r="Z2" s="10"/>
      <c r="AA2" s="10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</row>
    <row r="3" ht="19.5" customHeight="1">
      <c r="A3" s="12" t="s">
        <v>19</v>
      </c>
      <c r="B3" s="13"/>
      <c r="C3" s="14">
        <f t="shared" ref="C3:R3" si="1">SUM(C4+C9+C15+C21+C26+C32)</f>
        <v>3590</v>
      </c>
      <c r="D3" s="14">
        <f t="shared" si="1"/>
        <v>3870</v>
      </c>
      <c r="E3" s="15">
        <f t="shared" si="1"/>
        <v>0</v>
      </c>
      <c r="F3" s="14">
        <f t="shared" si="1"/>
        <v>283.9</v>
      </c>
      <c r="G3" s="14">
        <f t="shared" si="1"/>
        <v>0</v>
      </c>
      <c r="H3" s="14">
        <f t="shared" si="1"/>
        <v>0</v>
      </c>
      <c r="I3" s="14">
        <f t="shared" si="1"/>
        <v>0</v>
      </c>
      <c r="J3" s="14">
        <f t="shared" si="1"/>
        <v>0</v>
      </c>
      <c r="K3" s="14">
        <f t="shared" si="1"/>
        <v>0</v>
      </c>
      <c r="L3" s="14">
        <f t="shared" si="1"/>
        <v>0</v>
      </c>
      <c r="M3" s="14">
        <f t="shared" si="1"/>
        <v>0</v>
      </c>
      <c r="N3" s="14">
        <f t="shared" si="1"/>
        <v>0</v>
      </c>
      <c r="O3" s="14">
        <f t="shared" si="1"/>
        <v>0</v>
      </c>
      <c r="P3" s="16">
        <f t="shared" si="1"/>
        <v>0</v>
      </c>
      <c r="Q3" s="17">
        <f t="shared" si="1"/>
        <v>283.9</v>
      </c>
      <c r="R3" s="18">
        <f t="shared" si="1"/>
        <v>3586.1</v>
      </c>
      <c r="S3" s="19"/>
      <c r="T3" s="19"/>
      <c r="U3" s="19"/>
      <c r="V3" s="19"/>
      <c r="W3" s="19"/>
      <c r="X3" s="19"/>
      <c r="Y3" s="19"/>
      <c r="Z3" s="19"/>
      <c r="AA3" s="19"/>
    </row>
    <row r="4" ht="12.0" customHeight="1">
      <c r="A4" s="20" t="s">
        <v>20</v>
      </c>
      <c r="B4" s="21"/>
      <c r="C4" s="21">
        <f t="shared" ref="C4:R4" si="2">SUM(C5:C8)</f>
        <v>70</v>
      </c>
      <c r="D4" s="21">
        <f t="shared" si="2"/>
        <v>0</v>
      </c>
      <c r="E4" s="22">
        <f t="shared" si="2"/>
        <v>0</v>
      </c>
      <c r="F4" s="21">
        <f t="shared" si="2"/>
        <v>0</v>
      </c>
      <c r="G4" s="21">
        <f t="shared" si="2"/>
        <v>0</v>
      </c>
      <c r="H4" s="21">
        <f t="shared" si="2"/>
        <v>0</v>
      </c>
      <c r="I4" s="21">
        <f t="shared" si="2"/>
        <v>0</v>
      </c>
      <c r="J4" s="21">
        <f t="shared" si="2"/>
        <v>0</v>
      </c>
      <c r="K4" s="21">
        <f t="shared" si="2"/>
        <v>0</v>
      </c>
      <c r="L4" s="21">
        <f t="shared" si="2"/>
        <v>0</v>
      </c>
      <c r="M4" s="21">
        <f t="shared" si="2"/>
        <v>0</v>
      </c>
      <c r="N4" s="21">
        <f t="shared" si="2"/>
        <v>0</v>
      </c>
      <c r="O4" s="21">
        <f t="shared" si="2"/>
        <v>0</v>
      </c>
      <c r="P4" s="23">
        <f t="shared" si="2"/>
        <v>0</v>
      </c>
      <c r="Q4" s="24">
        <f t="shared" si="2"/>
        <v>0</v>
      </c>
      <c r="R4" s="25">
        <f t="shared" si="2"/>
        <v>0</v>
      </c>
      <c r="S4" s="10"/>
      <c r="T4" s="10"/>
      <c r="U4" s="10"/>
      <c r="V4" s="10"/>
      <c r="W4" s="10"/>
      <c r="X4" s="10"/>
      <c r="Y4" s="10"/>
      <c r="Z4" s="10"/>
      <c r="AA4" s="10"/>
    </row>
    <row r="5" ht="12.0" customHeight="1">
      <c r="A5" s="26" t="s">
        <v>21</v>
      </c>
      <c r="B5" s="27" t="s">
        <v>22</v>
      </c>
      <c r="C5" s="28">
        <v>0.0</v>
      </c>
      <c r="D5" s="28">
        <v>0.0</v>
      </c>
      <c r="E5" s="29">
        <v>0.0</v>
      </c>
      <c r="F5" s="28">
        <v>0.0</v>
      </c>
      <c r="G5" s="28">
        <v>0.0</v>
      </c>
      <c r="H5" s="28">
        <v>0.0</v>
      </c>
      <c r="I5" s="28">
        <v>0.0</v>
      </c>
      <c r="J5" s="28">
        <v>0.0</v>
      </c>
      <c r="K5" s="28">
        <v>0.0</v>
      </c>
      <c r="L5" s="28">
        <v>0.0</v>
      </c>
      <c r="M5" s="28">
        <v>0.0</v>
      </c>
      <c r="N5" s="28">
        <v>0.0</v>
      </c>
      <c r="O5" s="28">
        <v>0.0</v>
      </c>
      <c r="P5" s="30">
        <v>0.0</v>
      </c>
      <c r="Q5" s="28">
        <f t="shared" ref="Q5:Q7" si="3">SUM(E5:P5)</f>
        <v>0</v>
      </c>
      <c r="R5" s="31">
        <f t="shared" ref="R5:R7" si="4">D5-Q5</f>
        <v>0</v>
      </c>
      <c r="S5" s="10"/>
      <c r="T5" s="10"/>
      <c r="U5" s="10"/>
      <c r="V5" s="10"/>
      <c r="W5" s="10"/>
      <c r="X5" s="10"/>
      <c r="Y5" s="10"/>
      <c r="Z5" s="10"/>
      <c r="AA5" s="10"/>
    </row>
    <row r="6" ht="12.0" customHeight="1">
      <c r="A6" s="26" t="s">
        <v>23</v>
      </c>
      <c r="B6" s="27" t="s">
        <v>24</v>
      </c>
      <c r="C6" s="28">
        <v>0.0</v>
      </c>
      <c r="D6" s="28">
        <v>0.0</v>
      </c>
      <c r="E6" s="29">
        <v>0.0</v>
      </c>
      <c r="F6" s="28">
        <v>0.0</v>
      </c>
      <c r="G6" s="28">
        <v>0.0</v>
      </c>
      <c r="H6" s="28">
        <v>0.0</v>
      </c>
      <c r="I6" s="28">
        <v>0.0</v>
      </c>
      <c r="J6" s="28">
        <v>0.0</v>
      </c>
      <c r="K6" s="28">
        <v>0.0</v>
      </c>
      <c r="L6" s="28">
        <v>0.0</v>
      </c>
      <c r="M6" s="28">
        <v>0.0</v>
      </c>
      <c r="N6" s="28">
        <v>0.0</v>
      </c>
      <c r="O6" s="28">
        <v>0.0</v>
      </c>
      <c r="P6" s="30">
        <v>0.0</v>
      </c>
      <c r="Q6" s="28">
        <f t="shared" si="3"/>
        <v>0</v>
      </c>
      <c r="R6" s="31">
        <f t="shared" si="4"/>
        <v>0</v>
      </c>
      <c r="S6" s="10"/>
      <c r="T6" s="10"/>
      <c r="U6" s="10"/>
      <c r="V6" s="10"/>
      <c r="W6" s="10"/>
      <c r="X6" s="10"/>
      <c r="Y6" s="10"/>
      <c r="Z6" s="10"/>
      <c r="AA6" s="10"/>
    </row>
    <row r="7" ht="12.0" customHeight="1">
      <c r="A7" s="26" t="s">
        <v>25</v>
      </c>
      <c r="B7" s="27"/>
      <c r="C7" s="28">
        <v>70.0</v>
      </c>
      <c r="D7" s="28">
        <v>0.0</v>
      </c>
      <c r="E7" s="29">
        <v>0.0</v>
      </c>
      <c r="F7" s="28">
        <v>0.0</v>
      </c>
      <c r="G7" s="28">
        <v>0.0</v>
      </c>
      <c r="H7" s="28">
        <v>0.0</v>
      </c>
      <c r="I7" s="28">
        <v>0.0</v>
      </c>
      <c r="J7" s="28">
        <v>0.0</v>
      </c>
      <c r="K7" s="28">
        <v>0.0</v>
      </c>
      <c r="L7" s="28">
        <v>0.0</v>
      </c>
      <c r="M7" s="28">
        <v>0.0</v>
      </c>
      <c r="N7" s="28">
        <v>0.0</v>
      </c>
      <c r="O7" s="28">
        <v>0.0</v>
      </c>
      <c r="P7" s="30">
        <v>0.0</v>
      </c>
      <c r="Q7" s="28">
        <f t="shared" si="3"/>
        <v>0</v>
      </c>
      <c r="R7" s="31">
        <f t="shared" si="4"/>
        <v>0</v>
      </c>
      <c r="S7" s="10"/>
      <c r="T7" s="10"/>
      <c r="U7" s="10"/>
      <c r="V7" s="10"/>
      <c r="W7" s="10"/>
      <c r="X7" s="10"/>
      <c r="Y7" s="10"/>
      <c r="Z7" s="10"/>
      <c r="AA7" s="10"/>
    </row>
    <row r="8" ht="12.0" customHeight="1">
      <c r="A8" s="26"/>
      <c r="B8" s="27"/>
      <c r="C8" s="28"/>
      <c r="D8" s="28"/>
      <c r="E8" s="29"/>
      <c r="F8" s="28"/>
      <c r="G8" s="28"/>
      <c r="H8" s="28"/>
      <c r="I8" s="28"/>
      <c r="J8" s="28"/>
      <c r="K8" s="28"/>
      <c r="L8" s="28"/>
      <c r="M8" s="28"/>
      <c r="N8" s="28"/>
      <c r="O8" s="28"/>
      <c r="P8" s="30"/>
      <c r="Q8" s="28"/>
      <c r="R8" s="31"/>
      <c r="S8" s="10"/>
      <c r="T8" s="10"/>
      <c r="U8" s="10"/>
      <c r="V8" s="10"/>
      <c r="W8" s="10"/>
      <c r="X8" s="10"/>
      <c r="Y8" s="10"/>
      <c r="Z8" s="10"/>
      <c r="AA8" s="10"/>
    </row>
    <row r="9" ht="12.0" customHeight="1">
      <c r="A9" s="20" t="s">
        <v>26</v>
      </c>
      <c r="B9" s="21"/>
      <c r="C9" s="21">
        <f t="shared" ref="C9:R9" si="5">SUM(C10:C13)</f>
        <v>310</v>
      </c>
      <c r="D9" s="21">
        <f t="shared" si="5"/>
        <v>460</v>
      </c>
      <c r="E9" s="22">
        <f t="shared" si="5"/>
        <v>0</v>
      </c>
      <c r="F9" s="21">
        <f t="shared" si="5"/>
        <v>0</v>
      </c>
      <c r="G9" s="21">
        <f t="shared" si="5"/>
        <v>0</v>
      </c>
      <c r="H9" s="21">
        <f t="shared" si="5"/>
        <v>0</v>
      </c>
      <c r="I9" s="21">
        <f t="shared" si="5"/>
        <v>0</v>
      </c>
      <c r="J9" s="21">
        <f t="shared" si="5"/>
        <v>0</v>
      </c>
      <c r="K9" s="21">
        <f t="shared" si="5"/>
        <v>0</v>
      </c>
      <c r="L9" s="21">
        <f t="shared" si="5"/>
        <v>0</v>
      </c>
      <c r="M9" s="21">
        <f t="shared" si="5"/>
        <v>0</v>
      </c>
      <c r="N9" s="21">
        <f t="shared" si="5"/>
        <v>0</v>
      </c>
      <c r="O9" s="21">
        <f t="shared" si="5"/>
        <v>0</v>
      </c>
      <c r="P9" s="23">
        <f t="shared" si="5"/>
        <v>0</v>
      </c>
      <c r="Q9" s="24">
        <f t="shared" si="5"/>
        <v>0</v>
      </c>
      <c r="R9" s="25">
        <f t="shared" si="5"/>
        <v>460</v>
      </c>
      <c r="S9" s="10"/>
      <c r="T9" s="10"/>
      <c r="U9" s="10"/>
      <c r="V9" s="10"/>
      <c r="W9" s="10"/>
      <c r="X9" s="10"/>
      <c r="Y9" s="10"/>
      <c r="Z9" s="10"/>
      <c r="AA9" s="10"/>
    </row>
    <row r="10" ht="12.0" customHeight="1">
      <c r="A10" s="26" t="s">
        <v>21</v>
      </c>
      <c r="B10" s="27" t="s">
        <v>27</v>
      </c>
      <c r="C10" s="28">
        <v>60.0</v>
      </c>
      <c r="D10" s="28">
        <v>60.0</v>
      </c>
      <c r="E10" s="29">
        <v>0.0</v>
      </c>
      <c r="F10" s="28">
        <v>0.0</v>
      </c>
      <c r="G10" s="28">
        <v>0.0</v>
      </c>
      <c r="H10" s="28">
        <v>0.0</v>
      </c>
      <c r="I10" s="28">
        <v>0.0</v>
      </c>
      <c r="J10" s="28">
        <v>0.0</v>
      </c>
      <c r="K10" s="28">
        <v>0.0</v>
      </c>
      <c r="L10" s="28">
        <v>0.0</v>
      </c>
      <c r="M10" s="28">
        <v>0.0</v>
      </c>
      <c r="N10" s="28">
        <v>0.0</v>
      </c>
      <c r="O10" s="28">
        <v>0.0</v>
      </c>
      <c r="P10" s="30">
        <v>0.0</v>
      </c>
      <c r="Q10" s="28">
        <f t="shared" ref="Q10:Q13" si="6">SUM(E10:P10)</f>
        <v>0</v>
      </c>
      <c r="R10" s="31">
        <f t="shared" ref="R10:R13" si="7">D10-Q10</f>
        <v>60</v>
      </c>
      <c r="S10" s="10"/>
      <c r="T10" s="10"/>
      <c r="U10" s="10"/>
      <c r="V10" s="10"/>
      <c r="W10" s="10"/>
      <c r="X10" s="10"/>
      <c r="Y10" s="10"/>
      <c r="Z10" s="10"/>
      <c r="AA10" s="10"/>
    </row>
    <row r="11" ht="12.0" customHeight="1">
      <c r="A11" s="26" t="s">
        <v>28</v>
      </c>
      <c r="B11" s="27"/>
      <c r="C11" s="28">
        <v>0.0</v>
      </c>
      <c r="D11" s="28">
        <v>0.0</v>
      </c>
      <c r="E11" s="29">
        <v>0.0</v>
      </c>
      <c r="F11" s="28">
        <v>0.0</v>
      </c>
      <c r="G11" s="28">
        <v>0.0</v>
      </c>
      <c r="H11" s="28">
        <v>0.0</v>
      </c>
      <c r="I11" s="28">
        <v>0.0</v>
      </c>
      <c r="J11" s="28">
        <v>0.0</v>
      </c>
      <c r="K11" s="28">
        <v>0.0</v>
      </c>
      <c r="L11" s="28">
        <v>0.0</v>
      </c>
      <c r="M11" s="28">
        <v>0.0</v>
      </c>
      <c r="N11" s="28">
        <v>0.0</v>
      </c>
      <c r="O11" s="28">
        <v>0.0</v>
      </c>
      <c r="P11" s="30">
        <v>0.0</v>
      </c>
      <c r="Q11" s="28">
        <f t="shared" si="6"/>
        <v>0</v>
      </c>
      <c r="R11" s="31">
        <f t="shared" si="7"/>
        <v>0</v>
      </c>
      <c r="S11" s="10"/>
      <c r="T11" s="10"/>
      <c r="U11" s="10"/>
      <c r="V11" s="10"/>
      <c r="W11" s="10"/>
      <c r="X11" s="10"/>
      <c r="Y11" s="10"/>
      <c r="Z11" s="10"/>
      <c r="AA11" s="10"/>
    </row>
    <row r="12" ht="12.0" customHeight="1">
      <c r="A12" s="26" t="s">
        <v>29</v>
      </c>
      <c r="B12" s="27"/>
      <c r="C12" s="28">
        <v>125.0</v>
      </c>
      <c r="D12" s="28">
        <v>300.0</v>
      </c>
      <c r="E12" s="29">
        <v>0.0</v>
      </c>
      <c r="F12" s="28">
        <v>0.0</v>
      </c>
      <c r="G12" s="28">
        <v>0.0</v>
      </c>
      <c r="H12" s="28">
        <v>0.0</v>
      </c>
      <c r="I12" s="28">
        <v>0.0</v>
      </c>
      <c r="J12" s="28">
        <v>0.0</v>
      </c>
      <c r="K12" s="28">
        <v>0.0</v>
      </c>
      <c r="L12" s="28">
        <v>0.0</v>
      </c>
      <c r="M12" s="28">
        <v>0.0</v>
      </c>
      <c r="N12" s="28">
        <v>0.0</v>
      </c>
      <c r="O12" s="28">
        <v>0.0</v>
      </c>
      <c r="P12" s="30">
        <v>0.0</v>
      </c>
      <c r="Q12" s="28">
        <f t="shared" si="6"/>
        <v>0</v>
      </c>
      <c r="R12" s="31">
        <f t="shared" si="7"/>
        <v>300</v>
      </c>
      <c r="S12" s="10"/>
      <c r="T12" s="10"/>
      <c r="U12" s="10"/>
      <c r="V12" s="10"/>
      <c r="W12" s="10"/>
      <c r="X12" s="10"/>
      <c r="Y12" s="10"/>
      <c r="Z12" s="10"/>
      <c r="AA12" s="10"/>
    </row>
    <row r="13" ht="14.25" customHeight="1">
      <c r="A13" s="26" t="s">
        <v>25</v>
      </c>
      <c r="B13" s="27"/>
      <c r="C13" s="28">
        <v>125.0</v>
      </c>
      <c r="D13" s="28">
        <v>100.0</v>
      </c>
      <c r="E13" s="29">
        <v>0.0</v>
      </c>
      <c r="F13" s="28">
        <v>0.0</v>
      </c>
      <c r="G13" s="28">
        <v>0.0</v>
      </c>
      <c r="H13" s="28">
        <v>0.0</v>
      </c>
      <c r="I13" s="28">
        <v>0.0</v>
      </c>
      <c r="J13" s="28">
        <v>0.0</v>
      </c>
      <c r="K13" s="28">
        <v>0.0</v>
      </c>
      <c r="L13" s="28">
        <v>0.0</v>
      </c>
      <c r="M13" s="28">
        <v>0.0</v>
      </c>
      <c r="N13" s="28">
        <v>0.0</v>
      </c>
      <c r="O13" s="28">
        <v>0.0</v>
      </c>
      <c r="P13" s="30">
        <v>0.0</v>
      </c>
      <c r="Q13" s="28">
        <f t="shared" si="6"/>
        <v>0</v>
      </c>
      <c r="R13" s="31">
        <f t="shared" si="7"/>
        <v>100</v>
      </c>
      <c r="S13" s="10"/>
      <c r="T13" s="10"/>
      <c r="U13" s="10"/>
      <c r="V13" s="10"/>
      <c r="W13" s="10"/>
      <c r="X13" s="10"/>
      <c r="Y13" s="10"/>
      <c r="Z13" s="10"/>
      <c r="AA13" s="10"/>
    </row>
    <row r="14" ht="12.0" customHeight="1">
      <c r="A14" s="26"/>
      <c r="B14" s="27"/>
      <c r="C14" s="28"/>
      <c r="D14" s="28"/>
      <c r="E14" s="29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30"/>
      <c r="Q14" s="28"/>
      <c r="R14" s="31"/>
      <c r="S14" s="10"/>
      <c r="T14" s="10"/>
      <c r="U14" s="10"/>
      <c r="V14" s="10"/>
      <c r="W14" s="10"/>
      <c r="X14" s="10"/>
      <c r="Y14" s="10"/>
      <c r="Z14" s="10"/>
      <c r="AA14" s="10"/>
    </row>
    <row r="15" ht="12.0" customHeight="1">
      <c r="A15" s="20" t="s">
        <v>30</v>
      </c>
      <c r="B15" s="21"/>
      <c r="C15" s="21">
        <f t="shared" ref="C15:R15" si="8">SUM(C16:C19)</f>
        <v>1575</v>
      </c>
      <c r="D15" s="21">
        <f t="shared" si="8"/>
        <v>1775</v>
      </c>
      <c r="E15" s="22">
        <f t="shared" si="8"/>
        <v>0</v>
      </c>
      <c r="F15" s="21">
        <f t="shared" si="8"/>
        <v>0</v>
      </c>
      <c r="G15" s="21">
        <f t="shared" si="8"/>
        <v>0</v>
      </c>
      <c r="H15" s="21">
        <f t="shared" si="8"/>
        <v>0</v>
      </c>
      <c r="I15" s="21">
        <f t="shared" si="8"/>
        <v>0</v>
      </c>
      <c r="J15" s="21">
        <f t="shared" si="8"/>
        <v>0</v>
      </c>
      <c r="K15" s="21">
        <f t="shared" si="8"/>
        <v>0</v>
      </c>
      <c r="L15" s="21">
        <f t="shared" si="8"/>
        <v>0</v>
      </c>
      <c r="M15" s="21">
        <f t="shared" si="8"/>
        <v>0</v>
      </c>
      <c r="N15" s="21">
        <f t="shared" si="8"/>
        <v>0</v>
      </c>
      <c r="O15" s="21">
        <f t="shared" si="8"/>
        <v>0</v>
      </c>
      <c r="P15" s="23">
        <f t="shared" si="8"/>
        <v>0</v>
      </c>
      <c r="Q15" s="24">
        <f t="shared" si="8"/>
        <v>0</v>
      </c>
      <c r="R15" s="25">
        <f t="shared" si="8"/>
        <v>1775</v>
      </c>
      <c r="S15" s="10"/>
      <c r="T15" s="10"/>
      <c r="U15" s="10"/>
      <c r="V15" s="10"/>
      <c r="W15" s="10"/>
      <c r="X15" s="10"/>
      <c r="Y15" s="10"/>
      <c r="Z15" s="10"/>
      <c r="AA15" s="10"/>
    </row>
    <row r="16" ht="12.0" customHeight="1">
      <c r="A16" s="26" t="s">
        <v>31</v>
      </c>
      <c r="B16" s="27" t="s">
        <v>32</v>
      </c>
      <c r="C16" s="28">
        <v>175.0</v>
      </c>
      <c r="D16" s="28">
        <v>175.0</v>
      </c>
      <c r="E16" s="29">
        <v>0.0</v>
      </c>
      <c r="F16" s="28">
        <v>0.0</v>
      </c>
      <c r="G16" s="28">
        <v>0.0</v>
      </c>
      <c r="H16" s="28">
        <v>0.0</v>
      </c>
      <c r="I16" s="28">
        <v>0.0</v>
      </c>
      <c r="J16" s="28">
        <v>0.0</v>
      </c>
      <c r="K16" s="28">
        <v>0.0</v>
      </c>
      <c r="L16" s="28">
        <v>0.0</v>
      </c>
      <c r="M16" s="28">
        <v>0.0</v>
      </c>
      <c r="N16" s="28">
        <v>0.0</v>
      </c>
      <c r="O16" s="28">
        <v>0.0</v>
      </c>
      <c r="P16" s="30">
        <v>0.0</v>
      </c>
      <c r="Q16" s="28">
        <f t="shared" ref="Q16:Q19" si="9">SUM(E16:P16)</f>
        <v>0</v>
      </c>
      <c r="R16" s="31">
        <f t="shared" ref="R16:R19" si="10">D16-Q16</f>
        <v>175</v>
      </c>
      <c r="S16" s="28"/>
      <c r="T16" s="28"/>
      <c r="U16" s="28"/>
      <c r="V16" s="28"/>
      <c r="W16" s="28"/>
      <c r="X16" s="28"/>
      <c r="Y16" s="28"/>
      <c r="Z16" s="28"/>
      <c r="AA16" s="28"/>
    </row>
    <row r="17" ht="12.0" customHeight="1">
      <c r="A17" s="26" t="s">
        <v>33</v>
      </c>
      <c r="B17" s="27"/>
      <c r="C17" s="32">
        <v>1300.0</v>
      </c>
      <c r="D17" s="28">
        <v>1000.0</v>
      </c>
      <c r="E17" s="29">
        <v>0.0</v>
      </c>
      <c r="F17" s="28">
        <v>0.0</v>
      </c>
      <c r="G17" s="28">
        <v>0.0</v>
      </c>
      <c r="H17" s="28">
        <v>0.0</v>
      </c>
      <c r="I17" s="28">
        <v>0.0</v>
      </c>
      <c r="J17" s="28">
        <v>0.0</v>
      </c>
      <c r="K17" s="28">
        <v>0.0</v>
      </c>
      <c r="L17" s="28">
        <v>0.0</v>
      </c>
      <c r="M17" s="28">
        <v>0.0</v>
      </c>
      <c r="N17" s="28">
        <v>0.0</v>
      </c>
      <c r="O17" s="28">
        <v>0.0</v>
      </c>
      <c r="P17" s="30">
        <v>0.0</v>
      </c>
      <c r="Q17" s="28">
        <f t="shared" si="9"/>
        <v>0</v>
      </c>
      <c r="R17" s="31">
        <f t="shared" si="10"/>
        <v>1000</v>
      </c>
      <c r="S17" s="28"/>
      <c r="T17" s="28"/>
      <c r="U17" s="28"/>
      <c r="V17" s="28"/>
      <c r="W17" s="28"/>
      <c r="X17" s="28"/>
      <c r="Y17" s="28"/>
      <c r="Z17" s="28"/>
      <c r="AA17" s="28"/>
    </row>
    <row r="18" ht="12.0" customHeight="1">
      <c r="A18" s="26" t="s">
        <v>34</v>
      </c>
      <c r="B18" s="27"/>
      <c r="C18" s="32">
        <v>0.0</v>
      </c>
      <c r="D18" s="28">
        <v>500.0</v>
      </c>
      <c r="E18" s="29">
        <v>0.0</v>
      </c>
      <c r="F18" s="28">
        <v>0.0</v>
      </c>
      <c r="G18" s="28">
        <v>0.0</v>
      </c>
      <c r="H18" s="28">
        <v>0.0</v>
      </c>
      <c r="I18" s="28">
        <v>0.0</v>
      </c>
      <c r="J18" s="28">
        <v>0.0</v>
      </c>
      <c r="K18" s="28">
        <v>0.0</v>
      </c>
      <c r="L18" s="28">
        <v>0.0</v>
      </c>
      <c r="M18" s="28">
        <v>0.0</v>
      </c>
      <c r="N18" s="28">
        <v>0.0</v>
      </c>
      <c r="O18" s="28">
        <v>0.0</v>
      </c>
      <c r="P18" s="30">
        <v>0.0</v>
      </c>
      <c r="Q18" s="28">
        <f t="shared" si="9"/>
        <v>0</v>
      </c>
      <c r="R18" s="31">
        <f t="shared" si="10"/>
        <v>500</v>
      </c>
      <c r="S18" s="28"/>
      <c r="T18" s="28"/>
      <c r="U18" s="28"/>
      <c r="V18" s="28"/>
      <c r="W18" s="28"/>
      <c r="X18" s="28"/>
      <c r="Y18" s="28"/>
      <c r="Z18" s="28"/>
      <c r="AA18" s="28"/>
    </row>
    <row r="19" ht="12.0" customHeight="1">
      <c r="A19" s="26" t="s">
        <v>35</v>
      </c>
      <c r="B19" s="27"/>
      <c r="C19" s="28">
        <v>100.0</v>
      </c>
      <c r="D19" s="28">
        <v>100.0</v>
      </c>
      <c r="E19" s="29">
        <v>0.0</v>
      </c>
      <c r="F19" s="28">
        <v>0.0</v>
      </c>
      <c r="G19" s="28">
        <v>0.0</v>
      </c>
      <c r="H19" s="28">
        <v>0.0</v>
      </c>
      <c r="I19" s="28">
        <v>0.0</v>
      </c>
      <c r="J19" s="28">
        <v>0.0</v>
      </c>
      <c r="K19" s="28">
        <v>0.0</v>
      </c>
      <c r="L19" s="28">
        <v>0.0</v>
      </c>
      <c r="M19" s="28">
        <v>0.0</v>
      </c>
      <c r="N19" s="28">
        <v>0.0</v>
      </c>
      <c r="O19" s="28">
        <v>0.0</v>
      </c>
      <c r="P19" s="30">
        <v>0.0</v>
      </c>
      <c r="Q19" s="28">
        <f t="shared" si="9"/>
        <v>0</v>
      </c>
      <c r="R19" s="31">
        <f t="shared" si="10"/>
        <v>100</v>
      </c>
      <c r="S19" s="28"/>
      <c r="T19" s="28"/>
      <c r="U19" s="28"/>
      <c r="V19" s="28"/>
      <c r="W19" s="28"/>
      <c r="X19" s="28"/>
      <c r="Y19" s="28"/>
      <c r="Z19" s="28"/>
      <c r="AA19" s="28"/>
    </row>
    <row r="20" ht="12.0" customHeight="1">
      <c r="A20" s="26"/>
      <c r="B20" s="27"/>
      <c r="C20" s="28"/>
      <c r="D20" s="28"/>
      <c r="E20" s="29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30"/>
      <c r="Q20" s="28"/>
      <c r="R20" s="31"/>
      <c r="S20" s="28"/>
      <c r="T20" s="28"/>
      <c r="U20" s="28"/>
      <c r="V20" s="28"/>
      <c r="W20" s="28"/>
      <c r="X20" s="28"/>
      <c r="Y20" s="28"/>
      <c r="Z20" s="28"/>
      <c r="AA20" s="28"/>
    </row>
    <row r="21" ht="12.0" customHeight="1">
      <c r="A21" s="20" t="s">
        <v>36</v>
      </c>
      <c r="B21" s="21"/>
      <c r="C21" s="21">
        <f t="shared" ref="C21:R21" si="11">SUM(C22:C24)</f>
        <v>0</v>
      </c>
      <c r="D21" s="21">
        <f t="shared" si="11"/>
        <v>0</v>
      </c>
      <c r="E21" s="22">
        <f t="shared" si="11"/>
        <v>0</v>
      </c>
      <c r="F21" s="21">
        <f t="shared" si="11"/>
        <v>0</v>
      </c>
      <c r="G21" s="21">
        <f t="shared" si="11"/>
        <v>0</v>
      </c>
      <c r="H21" s="21">
        <f t="shared" si="11"/>
        <v>0</v>
      </c>
      <c r="I21" s="21">
        <f t="shared" si="11"/>
        <v>0</v>
      </c>
      <c r="J21" s="21">
        <f t="shared" si="11"/>
        <v>0</v>
      </c>
      <c r="K21" s="21">
        <f t="shared" si="11"/>
        <v>0</v>
      </c>
      <c r="L21" s="21">
        <f t="shared" si="11"/>
        <v>0</v>
      </c>
      <c r="M21" s="21">
        <f t="shared" si="11"/>
        <v>0</v>
      </c>
      <c r="N21" s="21">
        <f t="shared" si="11"/>
        <v>0</v>
      </c>
      <c r="O21" s="21">
        <f t="shared" si="11"/>
        <v>0</v>
      </c>
      <c r="P21" s="23">
        <f t="shared" si="11"/>
        <v>0</v>
      </c>
      <c r="Q21" s="24">
        <f t="shared" si="11"/>
        <v>0</v>
      </c>
      <c r="R21" s="25">
        <f t="shared" si="11"/>
        <v>0</v>
      </c>
      <c r="S21" s="10"/>
      <c r="T21" s="10"/>
      <c r="U21" s="10"/>
      <c r="V21" s="10"/>
      <c r="W21" s="10"/>
      <c r="X21" s="10"/>
      <c r="Y21" s="10"/>
      <c r="Z21" s="10"/>
      <c r="AA21" s="10"/>
    </row>
    <row r="22" ht="12.0" customHeight="1">
      <c r="A22" s="26" t="s">
        <v>37</v>
      </c>
      <c r="B22" s="27" t="s">
        <v>38</v>
      </c>
      <c r="C22" s="28">
        <v>0.0</v>
      </c>
      <c r="D22" s="28">
        <v>0.0</v>
      </c>
      <c r="E22" s="29">
        <v>0.0</v>
      </c>
      <c r="F22" s="28">
        <v>0.0</v>
      </c>
      <c r="G22" s="28">
        <v>0.0</v>
      </c>
      <c r="H22" s="28">
        <v>0.0</v>
      </c>
      <c r="I22" s="28">
        <v>0.0</v>
      </c>
      <c r="J22" s="28">
        <v>0.0</v>
      </c>
      <c r="K22" s="28">
        <v>0.0</v>
      </c>
      <c r="L22" s="28">
        <v>0.0</v>
      </c>
      <c r="M22" s="28">
        <v>0.0</v>
      </c>
      <c r="N22" s="28">
        <v>0.0</v>
      </c>
      <c r="O22" s="28">
        <v>0.0</v>
      </c>
      <c r="P22" s="30">
        <v>0.0</v>
      </c>
      <c r="Q22" s="28">
        <f t="shared" ref="Q22:Q24" si="12">SUM(E22:P22)</f>
        <v>0</v>
      </c>
      <c r="R22" s="31">
        <f t="shared" ref="R22:R24" si="13">D22-Q22</f>
        <v>0</v>
      </c>
      <c r="S22" s="10"/>
      <c r="T22" s="10"/>
      <c r="U22" s="10"/>
      <c r="V22" s="10"/>
      <c r="W22" s="10"/>
      <c r="X22" s="10"/>
      <c r="Y22" s="10"/>
      <c r="Z22" s="10"/>
      <c r="AA22" s="10"/>
    </row>
    <row r="23" ht="12.0" customHeight="1">
      <c r="A23" s="26" t="s">
        <v>39</v>
      </c>
      <c r="B23" s="27"/>
      <c r="C23" s="28">
        <v>0.0</v>
      </c>
      <c r="D23" s="28">
        <v>0.0</v>
      </c>
      <c r="E23" s="29">
        <v>0.0</v>
      </c>
      <c r="F23" s="28">
        <v>0.0</v>
      </c>
      <c r="G23" s="28">
        <v>0.0</v>
      </c>
      <c r="H23" s="28">
        <v>0.0</v>
      </c>
      <c r="I23" s="28">
        <v>0.0</v>
      </c>
      <c r="J23" s="28">
        <v>0.0</v>
      </c>
      <c r="K23" s="28">
        <v>0.0</v>
      </c>
      <c r="L23" s="28">
        <v>0.0</v>
      </c>
      <c r="M23" s="28">
        <v>0.0</v>
      </c>
      <c r="N23" s="28">
        <v>0.0</v>
      </c>
      <c r="O23" s="28">
        <v>0.0</v>
      </c>
      <c r="P23" s="30">
        <v>0.0</v>
      </c>
      <c r="Q23" s="28">
        <f t="shared" si="12"/>
        <v>0</v>
      </c>
      <c r="R23" s="31">
        <f t="shared" si="13"/>
        <v>0</v>
      </c>
      <c r="S23" s="10"/>
      <c r="T23" s="10"/>
      <c r="U23" s="10"/>
      <c r="V23" s="10"/>
      <c r="W23" s="10"/>
      <c r="X23" s="10"/>
      <c r="Y23" s="10"/>
      <c r="Z23" s="10"/>
      <c r="AA23" s="10"/>
    </row>
    <row r="24" ht="12.0" customHeight="1">
      <c r="A24" s="26" t="s">
        <v>40</v>
      </c>
      <c r="B24" s="27"/>
      <c r="C24" s="28">
        <v>0.0</v>
      </c>
      <c r="D24" s="28">
        <v>0.0</v>
      </c>
      <c r="E24" s="29">
        <v>0.0</v>
      </c>
      <c r="F24" s="28">
        <v>0.0</v>
      </c>
      <c r="G24" s="28">
        <v>0.0</v>
      </c>
      <c r="H24" s="28">
        <v>0.0</v>
      </c>
      <c r="I24" s="28">
        <v>0.0</v>
      </c>
      <c r="J24" s="28">
        <v>0.0</v>
      </c>
      <c r="K24" s="28">
        <v>0.0</v>
      </c>
      <c r="L24" s="28">
        <v>0.0</v>
      </c>
      <c r="M24" s="28">
        <v>0.0</v>
      </c>
      <c r="N24" s="28">
        <v>0.0</v>
      </c>
      <c r="O24" s="28">
        <v>0.0</v>
      </c>
      <c r="P24" s="30">
        <v>0.0</v>
      </c>
      <c r="Q24" s="28">
        <f t="shared" si="12"/>
        <v>0</v>
      </c>
      <c r="R24" s="31">
        <f t="shared" si="13"/>
        <v>0</v>
      </c>
      <c r="S24" s="10"/>
      <c r="T24" s="10"/>
      <c r="U24" s="10"/>
      <c r="V24" s="10"/>
      <c r="W24" s="10"/>
      <c r="X24" s="10"/>
      <c r="Y24" s="10"/>
      <c r="Z24" s="10"/>
      <c r="AA24" s="10"/>
    </row>
    <row r="25" ht="12.0" customHeight="1">
      <c r="A25" s="26"/>
      <c r="B25" s="27"/>
      <c r="C25" s="28"/>
      <c r="D25" s="28"/>
      <c r="E25" s="29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30"/>
      <c r="Q25" s="28"/>
      <c r="R25" s="31"/>
      <c r="S25" s="10"/>
      <c r="T25" s="10"/>
      <c r="U25" s="10"/>
      <c r="V25" s="10"/>
      <c r="W25" s="10"/>
      <c r="X25" s="10"/>
      <c r="Y25" s="10"/>
      <c r="Z25" s="10"/>
      <c r="AA25" s="10"/>
    </row>
    <row r="26" ht="12.0" customHeight="1">
      <c r="A26" s="20" t="s">
        <v>41</v>
      </c>
      <c r="B26" s="21"/>
      <c r="C26" s="21">
        <f t="shared" ref="C26:R26" si="14">SUM(C27:C30)</f>
        <v>350</v>
      </c>
      <c r="D26" s="21">
        <f t="shared" si="14"/>
        <v>350</v>
      </c>
      <c r="E26" s="22">
        <f t="shared" si="14"/>
        <v>0</v>
      </c>
      <c r="F26" s="21">
        <f t="shared" si="14"/>
        <v>0</v>
      </c>
      <c r="G26" s="21">
        <f t="shared" si="14"/>
        <v>0</v>
      </c>
      <c r="H26" s="21">
        <f t="shared" si="14"/>
        <v>0</v>
      </c>
      <c r="I26" s="21">
        <f t="shared" si="14"/>
        <v>0</v>
      </c>
      <c r="J26" s="21">
        <f t="shared" si="14"/>
        <v>0</v>
      </c>
      <c r="K26" s="21">
        <f t="shared" si="14"/>
        <v>0</v>
      </c>
      <c r="L26" s="21">
        <f t="shared" si="14"/>
        <v>0</v>
      </c>
      <c r="M26" s="21">
        <f t="shared" si="14"/>
        <v>0</v>
      </c>
      <c r="N26" s="21">
        <f t="shared" si="14"/>
        <v>0</v>
      </c>
      <c r="O26" s="21">
        <f t="shared" si="14"/>
        <v>0</v>
      </c>
      <c r="P26" s="23">
        <f t="shared" si="14"/>
        <v>0</v>
      </c>
      <c r="Q26" s="24">
        <f t="shared" si="14"/>
        <v>0</v>
      </c>
      <c r="R26" s="25">
        <f t="shared" si="14"/>
        <v>350</v>
      </c>
      <c r="S26" s="10"/>
      <c r="T26" s="10"/>
      <c r="U26" s="10"/>
      <c r="V26" s="10"/>
      <c r="W26" s="10"/>
      <c r="X26" s="10"/>
      <c r="Y26" s="10"/>
      <c r="Z26" s="10"/>
      <c r="AA26" s="10"/>
    </row>
    <row r="27" ht="12.0" customHeight="1">
      <c r="A27" s="26" t="s">
        <v>42</v>
      </c>
      <c r="B27" s="27"/>
      <c r="C27" s="28">
        <v>200.0</v>
      </c>
      <c r="D27" s="28">
        <v>200.0</v>
      </c>
      <c r="E27" s="29">
        <v>0.0</v>
      </c>
      <c r="F27" s="28">
        <v>0.0</v>
      </c>
      <c r="G27" s="28">
        <v>0.0</v>
      </c>
      <c r="H27" s="28">
        <v>0.0</v>
      </c>
      <c r="I27" s="28">
        <v>0.0</v>
      </c>
      <c r="J27" s="28">
        <v>0.0</v>
      </c>
      <c r="K27" s="28">
        <v>0.0</v>
      </c>
      <c r="L27" s="28">
        <v>0.0</v>
      </c>
      <c r="M27" s="28">
        <v>0.0</v>
      </c>
      <c r="N27" s="28">
        <v>0.0</v>
      </c>
      <c r="O27" s="28">
        <v>0.0</v>
      </c>
      <c r="P27" s="30">
        <v>0.0</v>
      </c>
      <c r="Q27" s="28">
        <f t="shared" ref="Q27:Q30" si="15">SUM(E27:P27)</f>
        <v>0</v>
      </c>
      <c r="R27" s="31">
        <f t="shared" ref="R27:R30" si="16">D27-Q27</f>
        <v>200</v>
      </c>
      <c r="S27" s="10"/>
      <c r="T27" s="10"/>
      <c r="U27" s="10"/>
      <c r="V27" s="10"/>
      <c r="W27" s="10"/>
      <c r="X27" s="10"/>
      <c r="Y27" s="10"/>
      <c r="Z27" s="10"/>
      <c r="AA27" s="10"/>
    </row>
    <row r="28" ht="12.0" customHeight="1">
      <c r="A28" s="26" t="s">
        <v>43</v>
      </c>
      <c r="B28" s="27"/>
      <c r="C28" s="28">
        <v>0.0</v>
      </c>
      <c r="D28" s="28">
        <v>0.0</v>
      </c>
      <c r="E28" s="29">
        <v>0.0</v>
      </c>
      <c r="F28" s="28">
        <v>0.0</v>
      </c>
      <c r="G28" s="28">
        <v>0.0</v>
      </c>
      <c r="H28" s="28">
        <v>0.0</v>
      </c>
      <c r="I28" s="28">
        <v>0.0</v>
      </c>
      <c r="J28" s="28">
        <v>0.0</v>
      </c>
      <c r="K28" s="28">
        <v>0.0</v>
      </c>
      <c r="L28" s="28">
        <v>0.0</v>
      </c>
      <c r="M28" s="28">
        <v>0.0</v>
      </c>
      <c r="N28" s="28">
        <v>0.0</v>
      </c>
      <c r="O28" s="28">
        <v>0.0</v>
      </c>
      <c r="P28" s="30">
        <v>0.0</v>
      </c>
      <c r="Q28" s="28">
        <f t="shared" si="15"/>
        <v>0</v>
      </c>
      <c r="R28" s="31">
        <f t="shared" si="16"/>
        <v>0</v>
      </c>
      <c r="S28" s="10"/>
      <c r="T28" s="10"/>
      <c r="U28" s="10"/>
      <c r="V28" s="10"/>
      <c r="W28" s="10"/>
      <c r="X28" s="10"/>
      <c r="Y28" s="10"/>
      <c r="Z28" s="10"/>
      <c r="AA28" s="10"/>
    </row>
    <row r="29" ht="12.0" customHeight="1">
      <c r="A29" s="26" t="s">
        <v>44</v>
      </c>
      <c r="B29" s="27" t="s">
        <v>45</v>
      </c>
      <c r="C29" s="28">
        <v>100.0</v>
      </c>
      <c r="D29" s="28">
        <v>100.0</v>
      </c>
      <c r="E29" s="29">
        <v>0.0</v>
      </c>
      <c r="F29" s="28">
        <v>0.0</v>
      </c>
      <c r="G29" s="28">
        <v>0.0</v>
      </c>
      <c r="H29" s="28">
        <v>0.0</v>
      </c>
      <c r="I29" s="28">
        <v>0.0</v>
      </c>
      <c r="J29" s="28">
        <v>0.0</v>
      </c>
      <c r="K29" s="28">
        <v>0.0</v>
      </c>
      <c r="L29" s="28">
        <v>0.0</v>
      </c>
      <c r="M29" s="28">
        <v>0.0</v>
      </c>
      <c r="N29" s="28">
        <v>0.0</v>
      </c>
      <c r="O29" s="28">
        <v>0.0</v>
      </c>
      <c r="P29" s="30">
        <v>0.0</v>
      </c>
      <c r="Q29" s="28">
        <f t="shared" si="15"/>
        <v>0</v>
      </c>
      <c r="R29" s="31">
        <f t="shared" si="16"/>
        <v>100</v>
      </c>
      <c r="S29" s="10"/>
      <c r="T29" s="10"/>
      <c r="U29" s="10"/>
      <c r="V29" s="10"/>
      <c r="W29" s="10"/>
      <c r="X29" s="10"/>
      <c r="Y29" s="10"/>
      <c r="Z29" s="10"/>
      <c r="AA29" s="10"/>
    </row>
    <row r="30" ht="12.0" customHeight="1">
      <c r="A30" s="26" t="s">
        <v>25</v>
      </c>
      <c r="B30" s="27"/>
      <c r="C30" s="28">
        <v>50.0</v>
      </c>
      <c r="D30" s="28">
        <v>50.0</v>
      </c>
      <c r="E30" s="29">
        <v>0.0</v>
      </c>
      <c r="F30" s="28">
        <v>0.0</v>
      </c>
      <c r="G30" s="28">
        <v>0.0</v>
      </c>
      <c r="H30" s="28">
        <v>0.0</v>
      </c>
      <c r="I30" s="28">
        <v>0.0</v>
      </c>
      <c r="J30" s="28">
        <v>0.0</v>
      </c>
      <c r="K30" s="28">
        <v>0.0</v>
      </c>
      <c r="L30" s="28">
        <v>0.0</v>
      </c>
      <c r="M30" s="28">
        <v>0.0</v>
      </c>
      <c r="N30" s="28">
        <v>0.0</v>
      </c>
      <c r="O30" s="28">
        <v>0.0</v>
      </c>
      <c r="P30" s="30">
        <v>0.0</v>
      </c>
      <c r="Q30" s="28">
        <f t="shared" si="15"/>
        <v>0</v>
      </c>
      <c r="R30" s="31">
        <f t="shared" si="16"/>
        <v>50</v>
      </c>
      <c r="S30" s="10"/>
      <c r="T30" s="10"/>
      <c r="U30" s="10"/>
      <c r="V30" s="10"/>
      <c r="W30" s="10"/>
      <c r="X30" s="10"/>
      <c r="Y30" s="10"/>
      <c r="Z30" s="10"/>
      <c r="AA30" s="10"/>
    </row>
    <row r="31" ht="12.0" customHeight="1">
      <c r="A31" s="26"/>
      <c r="B31" s="27"/>
      <c r="C31" s="28"/>
      <c r="D31" s="28"/>
      <c r="E31" s="29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30"/>
      <c r="Q31" s="28"/>
      <c r="R31" s="31"/>
      <c r="S31" s="10"/>
      <c r="T31" s="10"/>
      <c r="U31" s="10"/>
      <c r="V31" s="10"/>
      <c r="W31" s="10"/>
      <c r="X31" s="10"/>
      <c r="Y31" s="10"/>
      <c r="Z31" s="10"/>
      <c r="AA31" s="10"/>
    </row>
    <row r="32" ht="12.0" customHeight="1">
      <c r="A32" s="20" t="s">
        <v>46</v>
      </c>
      <c r="B32" s="21"/>
      <c r="C32" s="21">
        <f t="shared" ref="C32:R32" si="17">SUM(C33:C38)</f>
        <v>1285</v>
      </c>
      <c r="D32" s="21">
        <f t="shared" si="17"/>
        <v>1285</v>
      </c>
      <c r="E32" s="22">
        <f t="shared" si="17"/>
        <v>0</v>
      </c>
      <c r="F32" s="21">
        <f t="shared" si="17"/>
        <v>283.9</v>
      </c>
      <c r="G32" s="21">
        <f t="shared" si="17"/>
        <v>0</v>
      </c>
      <c r="H32" s="21">
        <f t="shared" si="17"/>
        <v>0</v>
      </c>
      <c r="I32" s="21">
        <f t="shared" si="17"/>
        <v>0</v>
      </c>
      <c r="J32" s="21">
        <f t="shared" si="17"/>
        <v>0</v>
      </c>
      <c r="K32" s="21">
        <f t="shared" si="17"/>
        <v>0</v>
      </c>
      <c r="L32" s="21">
        <f t="shared" si="17"/>
        <v>0</v>
      </c>
      <c r="M32" s="21">
        <f t="shared" si="17"/>
        <v>0</v>
      </c>
      <c r="N32" s="21">
        <f t="shared" si="17"/>
        <v>0</v>
      </c>
      <c r="O32" s="21">
        <f t="shared" si="17"/>
        <v>0</v>
      </c>
      <c r="P32" s="23">
        <f t="shared" si="17"/>
        <v>0</v>
      </c>
      <c r="Q32" s="24">
        <f t="shared" si="17"/>
        <v>283.9</v>
      </c>
      <c r="R32" s="25">
        <f t="shared" si="17"/>
        <v>1001.1</v>
      </c>
      <c r="S32" s="10"/>
      <c r="T32" s="10"/>
      <c r="U32" s="10"/>
      <c r="V32" s="10"/>
      <c r="W32" s="10"/>
      <c r="X32" s="10"/>
      <c r="Y32" s="10"/>
      <c r="Z32" s="10"/>
      <c r="AA32" s="10"/>
    </row>
    <row r="33" ht="12.0" customHeight="1">
      <c r="A33" s="26" t="s">
        <v>47</v>
      </c>
      <c r="B33" s="27" t="s">
        <v>48</v>
      </c>
      <c r="C33" s="28">
        <v>45.0</v>
      </c>
      <c r="D33" s="28">
        <v>45.0</v>
      </c>
      <c r="E33" s="29">
        <v>0.0</v>
      </c>
      <c r="F33" s="28">
        <v>0.0</v>
      </c>
      <c r="G33" s="28">
        <v>0.0</v>
      </c>
      <c r="H33" s="28">
        <v>0.0</v>
      </c>
      <c r="I33" s="28">
        <v>0.0</v>
      </c>
      <c r="J33" s="28">
        <v>0.0</v>
      </c>
      <c r="K33" s="28">
        <v>0.0</v>
      </c>
      <c r="L33" s="28">
        <v>0.0</v>
      </c>
      <c r="M33" s="28">
        <v>0.0</v>
      </c>
      <c r="N33" s="28">
        <v>0.0</v>
      </c>
      <c r="O33" s="28">
        <v>0.0</v>
      </c>
      <c r="P33" s="30">
        <v>0.0</v>
      </c>
      <c r="Q33" s="28">
        <f t="shared" ref="Q33:Q38" si="18">SUM(E33:P33)</f>
        <v>0</v>
      </c>
      <c r="R33" s="31">
        <f t="shared" ref="R33:R38" si="19">D33-Q33</f>
        <v>45</v>
      </c>
      <c r="S33" s="10"/>
      <c r="T33" s="10"/>
      <c r="U33" s="10"/>
      <c r="V33" s="10"/>
      <c r="W33" s="10"/>
      <c r="X33" s="10"/>
      <c r="Y33" s="10"/>
      <c r="Z33" s="10"/>
      <c r="AA33" s="10"/>
    </row>
    <row r="34" ht="13.5" customHeight="1">
      <c r="A34" s="26" t="s">
        <v>49</v>
      </c>
      <c r="B34" s="27" t="s">
        <v>50</v>
      </c>
      <c r="C34" s="28">
        <v>150.0</v>
      </c>
      <c r="D34" s="28">
        <v>150.0</v>
      </c>
      <c r="E34" s="29">
        <v>0.0</v>
      </c>
      <c r="F34" s="28">
        <v>149.9</v>
      </c>
      <c r="G34" s="28">
        <v>0.0</v>
      </c>
      <c r="H34" s="28">
        <v>0.0</v>
      </c>
      <c r="I34" s="28">
        <v>0.0</v>
      </c>
      <c r="J34" s="28">
        <v>0.0</v>
      </c>
      <c r="K34" s="28">
        <v>0.0</v>
      </c>
      <c r="L34" s="28">
        <v>0.0</v>
      </c>
      <c r="M34" s="28">
        <v>0.0</v>
      </c>
      <c r="N34" s="28">
        <v>0.0</v>
      </c>
      <c r="O34" s="28">
        <v>0.0</v>
      </c>
      <c r="P34" s="30">
        <v>0.0</v>
      </c>
      <c r="Q34" s="28">
        <f t="shared" si="18"/>
        <v>149.9</v>
      </c>
      <c r="R34" s="31">
        <f t="shared" si="19"/>
        <v>0.1</v>
      </c>
      <c r="S34" s="10"/>
      <c r="T34" s="10"/>
      <c r="U34" s="10"/>
      <c r="V34" s="10"/>
      <c r="W34" s="10"/>
      <c r="X34" s="10"/>
      <c r="Y34" s="10"/>
      <c r="Z34" s="10"/>
      <c r="AA34" s="10"/>
    </row>
    <row r="35" ht="13.5" customHeight="1">
      <c r="A35" s="26" t="s">
        <v>51</v>
      </c>
      <c r="B35" s="27" t="s">
        <v>52</v>
      </c>
      <c r="C35" s="28">
        <v>0.0</v>
      </c>
      <c r="D35" s="28">
        <v>0.0</v>
      </c>
      <c r="E35" s="29">
        <v>0.0</v>
      </c>
      <c r="F35" s="28">
        <v>0.0</v>
      </c>
      <c r="G35" s="28">
        <v>0.0</v>
      </c>
      <c r="H35" s="28">
        <v>0.0</v>
      </c>
      <c r="I35" s="28">
        <v>0.0</v>
      </c>
      <c r="J35" s="28">
        <v>0.0</v>
      </c>
      <c r="K35" s="28">
        <v>0.0</v>
      </c>
      <c r="L35" s="28">
        <v>0.0</v>
      </c>
      <c r="M35" s="28">
        <v>0.0</v>
      </c>
      <c r="N35" s="28">
        <v>0.0</v>
      </c>
      <c r="O35" s="28">
        <v>0.0</v>
      </c>
      <c r="P35" s="30">
        <v>0.0</v>
      </c>
      <c r="Q35" s="28">
        <f t="shared" si="18"/>
        <v>0</v>
      </c>
      <c r="R35" s="31">
        <f t="shared" si="19"/>
        <v>0</v>
      </c>
      <c r="S35" s="10"/>
      <c r="T35" s="10"/>
      <c r="U35" s="10"/>
      <c r="V35" s="10"/>
      <c r="W35" s="10"/>
      <c r="X35" s="10"/>
      <c r="Y35" s="10"/>
      <c r="Z35" s="10"/>
      <c r="AA35" s="10"/>
    </row>
    <row r="36" ht="12.0" customHeight="1">
      <c r="A36" s="26" t="s">
        <v>53</v>
      </c>
      <c r="B36" s="27" t="s">
        <v>48</v>
      </c>
      <c r="C36" s="28">
        <v>90.0</v>
      </c>
      <c r="D36" s="28">
        <v>90.0</v>
      </c>
      <c r="E36" s="29">
        <v>0.0</v>
      </c>
      <c r="F36" s="28">
        <v>134.0</v>
      </c>
      <c r="G36" s="28">
        <v>0.0</v>
      </c>
      <c r="H36" s="28">
        <v>0.0</v>
      </c>
      <c r="I36" s="28">
        <v>0.0</v>
      </c>
      <c r="J36" s="28">
        <v>0.0</v>
      </c>
      <c r="K36" s="28">
        <v>0.0</v>
      </c>
      <c r="L36" s="28">
        <v>0.0</v>
      </c>
      <c r="M36" s="28">
        <v>0.0</v>
      </c>
      <c r="N36" s="28">
        <v>0.0</v>
      </c>
      <c r="O36" s="28">
        <v>0.0</v>
      </c>
      <c r="P36" s="30">
        <v>0.0</v>
      </c>
      <c r="Q36" s="28">
        <f t="shared" si="18"/>
        <v>134</v>
      </c>
      <c r="R36" s="31">
        <f t="shared" si="19"/>
        <v>-44</v>
      </c>
      <c r="S36" s="10"/>
      <c r="T36" s="10"/>
      <c r="U36" s="10"/>
      <c r="V36" s="10"/>
      <c r="W36" s="10"/>
      <c r="X36" s="10"/>
      <c r="Y36" s="10"/>
      <c r="Z36" s="10"/>
      <c r="AA36" s="10"/>
    </row>
    <row r="37" ht="12.0" customHeight="1">
      <c r="A37" s="26" t="s">
        <v>54</v>
      </c>
      <c r="B37" s="27" t="s">
        <v>55</v>
      </c>
      <c r="C37" s="28">
        <v>0.0</v>
      </c>
      <c r="D37" s="28">
        <v>0.0</v>
      </c>
      <c r="E37" s="29">
        <v>0.0</v>
      </c>
      <c r="F37" s="28">
        <v>0.0</v>
      </c>
      <c r="G37" s="28">
        <v>0.0</v>
      </c>
      <c r="H37" s="28">
        <v>0.0</v>
      </c>
      <c r="I37" s="28">
        <v>0.0</v>
      </c>
      <c r="J37" s="28">
        <v>0.0</v>
      </c>
      <c r="K37" s="28">
        <v>0.0</v>
      </c>
      <c r="L37" s="28">
        <v>0.0</v>
      </c>
      <c r="M37" s="28">
        <v>0.0</v>
      </c>
      <c r="N37" s="28">
        <v>0.0</v>
      </c>
      <c r="O37" s="28">
        <v>0.0</v>
      </c>
      <c r="P37" s="30">
        <v>0.0</v>
      </c>
      <c r="Q37" s="28">
        <f t="shared" si="18"/>
        <v>0</v>
      </c>
      <c r="R37" s="31">
        <f t="shared" si="19"/>
        <v>0</v>
      </c>
      <c r="S37" s="10"/>
      <c r="T37" s="10"/>
      <c r="U37" s="10"/>
      <c r="V37" s="10"/>
      <c r="W37" s="10"/>
      <c r="X37" s="10"/>
      <c r="Y37" s="10"/>
      <c r="Z37" s="10"/>
      <c r="AA37" s="10"/>
    </row>
    <row r="38" ht="12.0" customHeight="1">
      <c r="A38" s="26" t="s">
        <v>56</v>
      </c>
      <c r="B38" s="27" t="s">
        <v>57</v>
      </c>
      <c r="C38" s="28">
        <v>1000.0</v>
      </c>
      <c r="D38" s="28">
        <v>1000.0</v>
      </c>
      <c r="E38" s="29">
        <v>0.0</v>
      </c>
      <c r="F38" s="28">
        <v>0.0</v>
      </c>
      <c r="G38" s="28">
        <v>0.0</v>
      </c>
      <c r="H38" s="28">
        <v>0.0</v>
      </c>
      <c r="I38" s="28">
        <v>0.0</v>
      </c>
      <c r="J38" s="28">
        <v>0.0</v>
      </c>
      <c r="K38" s="28">
        <v>0.0</v>
      </c>
      <c r="L38" s="28">
        <v>0.0</v>
      </c>
      <c r="M38" s="28">
        <v>0.0</v>
      </c>
      <c r="N38" s="28">
        <v>0.0</v>
      </c>
      <c r="O38" s="28">
        <v>0.0</v>
      </c>
      <c r="P38" s="30">
        <v>0.0</v>
      </c>
      <c r="Q38" s="28">
        <f t="shared" si="18"/>
        <v>0</v>
      </c>
      <c r="R38" s="31">
        <f t="shared" si="19"/>
        <v>1000</v>
      </c>
      <c r="S38" s="10"/>
      <c r="T38" s="10"/>
      <c r="U38" s="10"/>
      <c r="V38" s="10"/>
      <c r="W38" s="10"/>
      <c r="X38" s="10"/>
      <c r="Y38" s="10"/>
      <c r="Z38" s="10"/>
      <c r="AA38" s="10"/>
    </row>
    <row r="39" ht="12.0" customHeight="1">
      <c r="A39" s="26"/>
      <c r="B39" s="27"/>
      <c r="C39" s="28"/>
      <c r="D39" s="28"/>
      <c r="E39" s="29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30"/>
      <c r="Q39" s="28"/>
      <c r="R39" s="31"/>
      <c r="S39" s="10"/>
      <c r="T39" s="10"/>
      <c r="U39" s="10"/>
      <c r="V39" s="10"/>
      <c r="W39" s="10"/>
      <c r="X39" s="10"/>
      <c r="Y39" s="10"/>
      <c r="Z39" s="10"/>
      <c r="AA39" s="10"/>
    </row>
    <row r="40" ht="12.0" customHeight="1">
      <c r="A40" s="26"/>
      <c r="B40" s="27"/>
      <c r="C40" s="28"/>
      <c r="D40" s="27"/>
      <c r="E40" s="29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30"/>
      <c r="Q40" s="28"/>
      <c r="R40" s="33"/>
      <c r="S40" s="10"/>
      <c r="T40" s="10"/>
      <c r="U40" s="10"/>
      <c r="V40" s="10"/>
      <c r="W40" s="10"/>
      <c r="X40" s="10"/>
      <c r="Y40" s="10"/>
      <c r="Z40" s="10"/>
      <c r="AA40" s="10"/>
    </row>
    <row r="41" ht="15.75" customHeight="1">
      <c r="A41" s="12" t="s">
        <v>58</v>
      </c>
      <c r="B41" s="13"/>
      <c r="C41" s="14">
        <f t="shared" ref="C41:D41" si="20">SUM(C42:C46)</f>
        <v>3600</v>
      </c>
      <c r="D41" s="34">
        <f t="shared" si="20"/>
        <v>1950</v>
      </c>
      <c r="E41" s="35">
        <f t="shared" ref="E41:P41" si="21">SUM(E42:E45)</f>
        <v>9.41</v>
      </c>
      <c r="F41" s="36">
        <f t="shared" si="21"/>
        <v>0</v>
      </c>
      <c r="G41" s="36">
        <f t="shared" si="21"/>
        <v>9.16</v>
      </c>
      <c r="H41" s="36">
        <f t="shared" si="21"/>
        <v>9.16</v>
      </c>
      <c r="I41" s="36">
        <f t="shared" si="21"/>
        <v>0</v>
      </c>
      <c r="J41" s="36">
        <f t="shared" si="21"/>
        <v>0</v>
      </c>
      <c r="K41" s="36">
        <f t="shared" si="21"/>
        <v>0</v>
      </c>
      <c r="L41" s="36">
        <f t="shared" si="21"/>
        <v>0</v>
      </c>
      <c r="M41" s="36">
        <f t="shared" si="21"/>
        <v>0</v>
      </c>
      <c r="N41" s="36">
        <f t="shared" si="21"/>
        <v>0</v>
      </c>
      <c r="O41" s="36">
        <f t="shared" si="21"/>
        <v>0</v>
      </c>
      <c r="P41" s="37">
        <f t="shared" si="21"/>
        <v>0</v>
      </c>
      <c r="Q41" s="38">
        <f>SUM(E41:P41)</f>
        <v>27.73</v>
      </c>
      <c r="R41" s="39">
        <f>SUM(R42:R46)</f>
        <v>3600</v>
      </c>
      <c r="S41" s="19"/>
      <c r="T41" s="19"/>
      <c r="U41" s="19"/>
      <c r="V41" s="19"/>
      <c r="W41" s="19"/>
      <c r="X41" s="19"/>
      <c r="Y41" s="19"/>
      <c r="Z41" s="19"/>
      <c r="AA41" s="19"/>
    </row>
    <row r="42" ht="12.0" customHeight="1">
      <c r="A42" s="40" t="s">
        <v>59</v>
      </c>
      <c r="B42" s="41" t="s">
        <v>60</v>
      </c>
      <c r="C42" s="42">
        <v>1000.0</v>
      </c>
      <c r="D42" s="41">
        <f>30*15</f>
        <v>450</v>
      </c>
      <c r="E42" s="43">
        <v>9.41</v>
      </c>
      <c r="F42" s="43">
        <v>0.0</v>
      </c>
      <c r="G42" s="43">
        <v>9.16</v>
      </c>
      <c r="H42" s="43">
        <v>9.16</v>
      </c>
      <c r="I42" s="43">
        <v>0.0</v>
      </c>
      <c r="J42" s="43">
        <v>0.0</v>
      </c>
      <c r="K42" s="43">
        <v>0.0</v>
      </c>
      <c r="L42" s="43">
        <v>0.0</v>
      </c>
      <c r="M42" s="43">
        <v>0.0</v>
      </c>
      <c r="N42" s="43">
        <v>0.0</v>
      </c>
      <c r="O42" s="43">
        <v>0.0</v>
      </c>
      <c r="P42" s="44">
        <v>0.0</v>
      </c>
      <c r="Q42" s="45">
        <v>0.0</v>
      </c>
      <c r="R42" s="46">
        <f t="shared" ref="R42:R46" si="22">C42-Q42</f>
        <v>1000</v>
      </c>
      <c r="S42" s="47"/>
      <c r="T42" s="47"/>
      <c r="U42" s="47"/>
      <c r="V42" s="47"/>
      <c r="W42" s="47"/>
      <c r="X42" s="47"/>
      <c r="Y42" s="47"/>
      <c r="Z42" s="47"/>
      <c r="AA42" s="47"/>
    </row>
    <row r="43" ht="12.0" customHeight="1">
      <c r="A43" s="40" t="s">
        <v>61</v>
      </c>
      <c r="B43" s="41"/>
      <c r="C43" s="48">
        <v>500.0</v>
      </c>
      <c r="D43" s="41">
        <v>0.0</v>
      </c>
      <c r="E43" s="43">
        <v>0.0</v>
      </c>
      <c r="F43" s="43">
        <v>0.0</v>
      </c>
      <c r="G43" s="43">
        <v>0.0</v>
      </c>
      <c r="H43" s="43">
        <v>0.0</v>
      </c>
      <c r="I43" s="43">
        <v>0.0</v>
      </c>
      <c r="J43" s="43">
        <v>0.0</v>
      </c>
      <c r="K43" s="43">
        <v>0.0</v>
      </c>
      <c r="L43" s="43">
        <v>0.0</v>
      </c>
      <c r="M43" s="43">
        <v>0.0</v>
      </c>
      <c r="N43" s="43">
        <v>0.0</v>
      </c>
      <c r="O43" s="43">
        <v>0.0</v>
      </c>
      <c r="P43" s="43">
        <v>0.0</v>
      </c>
      <c r="Q43" s="45">
        <v>0.0</v>
      </c>
      <c r="R43" s="46">
        <f t="shared" si="22"/>
        <v>500</v>
      </c>
      <c r="S43" s="47"/>
      <c r="T43" s="47"/>
      <c r="U43" s="47"/>
      <c r="V43" s="47"/>
      <c r="W43" s="47"/>
      <c r="X43" s="47"/>
      <c r="Y43" s="47"/>
      <c r="Z43" s="47"/>
      <c r="AA43" s="47"/>
    </row>
    <row r="44" ht="12.0" customHeight="1">
      <c r="A44" s="40" t="s">
        <v>62</v>
      </c>
      <c r="B44" s="41"/>
      <c r="C44" s="48">
        <v>1000.0</v>
      </c>
      <c r="D44" s="41">
        <v>1000.0</v>
      </c>
      <c r="E44" s="43">
        <v>0.0</v>
      </c>
      <c r="F44" s="43">
        <v>0.0</v>
      </c>
      <c r="G44" s="43">
        <v>0.0</v>
      </c>
      <c r="H44" s="43">
        <v>0.0</v>
      </c>
      <c r="I44" s="43">
        <v>0.0</v>
      </c>
      <c r="J44" s="43">
        <v>0.0</v>
      </c>
      <c r="K44" s="43">
        <v>0.0</v>
      </c>
      <c r="L44" s="43">
        <v>0.0</v>
      </c>
      <c r="M44" s="43">
        <v>0.0</v>
      </c>
      <c r="N44" s="43">
        <v>0.0</v>
      </c>
      <c r="O44" s="43">
        <v>0.0</v>
      </c>
      <c r="P44" s="43">
        <v>0.0</v>
      </c>
      <c r="Q44" s="45">
        <v>0.0</v>
      </c>
      <c r="R44" s="46">
        <f t="shared" si="22"/>
        <v>1000</v>
      </c>
      <c r="S44" s="47"/>
      <c r="T44" s="47"/>
      <c r="U44" s="47"/>
      <c r="V44" s="47"/>
      <c r="W44" s="47"/>
      <c r="X44" s="47"/>
      <c r="Y44" s="47"/>
      <c r="Z44" s="47"/>
      <c r="AA44" s="47"/>
    </row>
    <row r="45" ht="12.0" customHeight="1">
      <c r="A45" s="40" t="s">
        <v>63</v>
      </c>
      <c r="B45" s="41"/>
      <c r="C45" s="42">
        <v>0.0</v>
      </c>
      <c r="D45" s="41">
        <v>0.0</v>
      </c>
      <c r="E45" s="43">
        <v>0.0</v>
      </c>
      <c r="F45" s="43">
        <v>0.0</v>
      </c>
      <c r="G45" s="43">
        <v>0.0</v>
      </c>
      <c r="H45" s="43">
        <v>0.0</v>
      </c>
      <c r="I45" s="43">
        <v>0.0</v>
      </c>
      <c r="J45" s="43">
        <v>0.0</v>
      </c>
      <c r="K45" s="43">
        <v>0.0</v>
      </c>
      <c r="L45" s="43">
        <v>0.0</v>
      </c>
      <c r="M45" s="43">
        <v>0.0</v>
      </c>
      <c r="N45" s="43">
        <v>0.0</v>
      </c>
      <c r="O45" s="43">
        <v>0.0</v>
      </c>
      <c r="P45" s="43">
        <v>0.0</v>
      </c>
      <c r="Q45" s="45">
        <v>0.0</v>
      </c>
      <c r="R45" s="46">
        <f t="shared" si="22"/>
        <v>0</v>
      </c>
      <c r="S45" s="47"/>
      <c r="T45" s="47"/>
      <c r="U45" s="47"/>
      <c r="V45" s="47"/>
      <c r="W45" s="47"/>
      <c r="X45" s="47"/>
      <c r="Y45" s="47"/>
      <c r="Z45" s="47"/>
      <c r="AA45" s="47"/>
    </row>
    <row r="46" ht="12.0" customHeight="1">
      <c r="A46" s="40" t="s">
        <v>64</v>
      </c>
      <c r="B46" s="41"/>
      <c r="C46" s="42">
        <v>1100.0</v>
      </c>
      <c r="D46" s="41">
        <v>500.0</v>
      </c>
      <c r="E46" s="43">
        <v>0.0</v>
      </c>
      <c r="F46" s="43">
        <v>0.0</v>
      </c>
      <c r="G46" s="43">
        <v>0.0</v>
      </c>
      <c r="H46" s="43">
        <v>0.0</v>
      </c>
      <c r="I46" s="43">
        <v>0.0</v>
      </c>
      <c r="J46" s="43">
        <v>0.0</v>
      </c>
      <c r="K46" s="43">
        <v>0.0</v>
      </c>
      <c r="L46" s="43">
        <v>0.0</v>
      </c>
      <c r="M46" s="43">
        <v>0.0</v>
      </c>
      <c r="N46" s="43">
        <v>0.0</v>
      </c>
      <c r="O46" s="43">
        <v>0.0</v>
      </c>
      <c r="P46" s="43">
        <v>0.0</v>
      </c>
      <c r="Q46" s="45">
        <v>0.0</v>
      </c>
      <c r="R46" s="46">
        <f t="shared" si="22"/>
        <v>1100</v>
      </c>
      <c r="S46" s="47"/>
      <c r="T46" s="47"/>
      <c r="U46" s="47"/>
      <c r="V46" s="47"/>
      <c r="W46" s="47"/>
      <c r="X46" s="47"/>
      <c r="Y46" s="47"/>
      <c r="Z46" s="47"/>
      <c r="AA46" s="47"/>
    </row>
    <row r="47" ht="12.0" customHeight="1">
      <c r="A47" s="40"/>
      <c r="B47" s="41"/>
      <c r="C47" s="43"/>
      <c r="D47" s="41"/>
      <c r="E47" s="49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5"/>
      <c r="R47" s="50"/>
      <c r="S47" s="47"/>
      <c r="T47" s="47"/>
      <c r="U47" s="47"/>
      <c r="V47" s="47"/>
      <c r="W47" s="47"/>
      <c r="X47" s="47"/>
      <c r="Y47" s="47"/>
      <c r="Z47" s="47"/>
      <c r="AA47" s="47"/>
    </row>
    <row r="48" ht="12.0" customHeight="1">
      <c r="A48" s="40"/>
      <c r="B48" s="41"/>
      <c r="C48" s="43"/>
      <c r="D48" s="41"/>
      <c r="E48" s="49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5"/>
      <c r="R48" s="50"/>
      <c r="S48" s="47"/>
      <c r="T48" s="47"/>
      <c r="U48" s="47"/>
      <c r="V48" s="47"/>
      <c r="W48" s="47"/>
      <c r="X48" s="47"/>
      <c r="Y48" s="47"/>
      <c r="Z48" s="47"/>
      <c r="AA48" s="47"/>
    </row>
    <row r="49" ht="18.0" customHeight="1">
      <c r="A49" s="12" t="s">
        <v>65</v>
      </c>
      <c r="B49" s="13"/>
      <c r="C49" s="51">
        <f>C41-C3</f>
        <v>10</v>
      </c>
      <c r="D49" s="52"/>
      <c r="E49" s="51">
        <f t="shared" ref="E49:Q49" si="23">E41-E3</f>
        <v>9.41</v>
      </c>
      <c r="F49" s="51">
        <f t="shared" si="23"/>
        <v>-283.9</v>
      </c>
      <c r="G49" s="51">
        <f t="shared" si="23"/>
        <v>9.16</v>
      </c>
      <c r="H49" s="51">
        <f t="shared" si="23"/>
        <v>9.16</v>
      </c>
      <c r="I49" s="51">
        <f t="shared" si="23"/>
        <v>0</v>
      </c>
      <c r="J49" s="51">
        <f t="shared" si="23"/>
        <v>0</v>
      </c>
      <c r="K49" s="51">
        <f t="shared" si="23"/>
        <v>0</v>
      </c>
      <c r="L49" s="51">
        <f t="shared" si="23"/>
        <v>0</v>
      </c>
      <c r="M49" s="51">
        <f t="shared" si="23"/>
        <v>0</v>
      </c>
      <c r="N49" s="51">
        <f t="shared" si="23"/>
        <v>0</v>
      </c>
      <c r="O49" s="51">
        <f t="shared" si="23"/>
        <v>0</v>
      </c>
      <c r="P49" s="51">
        <f t="shared" si="23"/>
        <v>0</v>
      </c>
      <c r="Q49" s="51">
        <f t="shared" si="23"/>
        <v>-256.17</v>
      </c>
      <c r="R49" s="50"/>
      <c r="S49" s="47"/>
      <c r="T49" s="47"/>
      <c r="U49" s="47"/>
      <c r="V49" s="47"/>
      <c r="W49" s="47"/>
      <c r="X49" s="47"/>
      <c r="Y49" s="47"/>
      <c r="Z49" s="47"/>
      <c r="AA49" s="47"/>
    </row>
    <row r="50" ht="12.0" customHeight="1">
      <c r="A50" s="40"/>
      <c r="B50" s="41"/>
      <c r="C50" s="43"/>
      <c r="D50" s="41"/>
      <c r="E50" s="49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5"/>
      <c r="R50" s="50"/>
      <c r="S50" s="47"/>
      <c r="T50" s="47"/>
      <c r="U50" s="47"/>
      <c r="V50" s="47"/>
      <c r="W50" s="47"/>
      <c r="X50" s="47"/>
      <c r="Y50" s="47"/>
      <c r="Z50" s="47"/>
      <c r="AA50" s="47"/>
    </row>
    <row r="51" ht="12.0" customHeight="1">
      <c r="A51" s="53"/>
      <c r="B51" s="54"/>
      <c r="C51" s="55"/>
      <c r="D51" s="54"/>
      <c r="E51" s="56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7"/>
      <c r="R51" s="58"/>
      <c r="S51" s="47"/>
      <c r="T51" s="47"/>
      <c r="U51" s="47"/>
      <c r="V51" s="47"/>
      <c r="W51" s="47"/>
      <c r="X51" s="47"/>
      <c r="Y51" s="47"/>
      <c r="Z51" s="47"/>
      <c r="AA51" s="47"/>
    </row>
    <row r="52" ht="32.25" customHeight="1">
      <c r="A52" s="59" t="s">
        <v>66</v>
      </c>
      <c r="B52" s="60" t="s">
        <v>67</v>
      </c>
      <c r="C52" s="61" t="s">
        <v>68</v>
      </c>
      <c r="D52" s="61"/>
      <c r="E52" s="62">
        <v>44409.0</v>
      </c>
      <c r="F52" s="62">
        <v>44440.0</v>
      </c>
      <c r="G52" s="62">
        <v>44470.0</v>
      </c>
      <c r="H52" s="62">
        <v>44501.0</v>
      </c>
      <c r="I52" s="63">
        <v>44531.0</v>
      </c>
      <c r="J52" s="63">
        <v>44562.0</v>
      </c>
      <c r="K52" s="61"/>
      <c r="L52" s="61"/>
      <c r="M52" s="61"/>
      <c r="N52" s="61"/>
      <c r="O52" s="61"/>
      <c r="P52" s="61"/>
      <c r="Q52" s="61"/>
      <c r="R52" s="64"/>
      <c r="S52" s="47"/>
      <c r="T52" s="47"/>
      <c r="U52" s="47"/>
      <c r="V52" s="47"/>
      <c r="W52" s="47"/>
      <c r="X52" s="47"/>
      <c r="Y52" s="47"/>
      <c r="Z52" s="47"/>
      <c r="AA52" s="47"/>
    </row>
    <row r="53" ht="28.5" customHeight="1">
      <c r="A53" s="65" t="s">
        <v>69</v>
      </c>
      <c r="B53" s="66">
        <f>SUM(B54:B57)</f>
        <v>4091.86</v>
      </c>
      <c r="C53" s="66">
        <f>B53+C41-C3</f>
        <v>4101.86</v>
      </c>
      <c r="D53" s="67"/>
      <c r="E53" s="66">
        <f t="shared" ref="E53:G53" si="24">SUM(E54:E57)</f>
        <v>4101.27</v>
      </c>
      <c r="F53" s="66">
        <f t="shared" si="24"/>
        <v>3817.37</v>
      </c>
      <c r="G53" s="66">
        <f t="shared" si="24"/>
        <v>3826.53</v>
      </c>
      <c r="H53" s="66">
        <v>0.0</v>
      </c>
      <c r="I53" s="66">
        <f t="shared" ref="I53:Q53" si="25">SUM(I54:I57)</f>
        <v>3835.69</v>
      </c>
      <c r="J53" s="66">
        <f t="shared" si="25"/>
        <v>3835.69</v>
      </c>
      <c r="K53" s="66">
        <f t="shared" si="25"/>
        <v>0</v>
      </c>
      <c r="L53" s="66">
        <f t="shared" si="25"/>
        <v>0</v>
      </c>
      <c r="M53" s="66">
        <f t="shared" si="25"/>
        <v>0</v>
      </c>
      <c r="N53" s="66">
        <f t="shared" si="25"/>
        <v>0</v>
      </c>
      <c r="O53" s="66">
        <f t="shared" si="25"/>
        <v>0</v>
      </c>
      <c r="P53" s="66">
        <f t="shared" si="25"/>
        <v>0</v>
      </c>
      <c r="Q53" s="66">
        <f t="shared" si="25"/>
        <v>0</v>
      </c>
      <c r="R53" s="68"/>
      <c r="S53" s="69"/>
      <c r="T53" s="69"/>
      <c r="U53" s="69"/>
      <c r="V53" s="69"/>
      <c r="W53" s="69"/>
      <c r="X53" s="69"/>
      <c r="Y53" s="69"/>
      <c r="Z53" s="69"/>
      <c r="AA53" s="69"/>
    </row>
    <row r="54" ht="28.5" customHeight="1">
      <c r="A54" s="70" t="s">
        <v>70</v>
      </c>
      <c r="B54" s="71">
        <v>4091.86</v>
      </c>
      <c r="C54" s="71"/>
      <c r="D54" s="72"/>
      <c r="E54" s="73">
        <v>4091.86</v>
      </c>
      <c r="F54" s="73">
        <v>3817.37</v>
      </c>
      <c r="G54" s="72">
        <v>3826.53</v>
      </c>
      <c r="H54" s="72">
        <v>3835.69</v>
      </c>
      <c r="I54" s="72">
        <v>3835.69</v>
      </c>
      <c r="J54" s="72">
        <v>3835.69</v>
      </c>
      <c r="K54" s="72"/>
      <c r="L54" s="72"/>
      <c r="M54" s="72"/>
      <c r="N54" s="72"/>
      <c r="O54" s="72"/>
      <c r="P54" s="72"/>
      <c r="Q54" s="72"/>
      <c r="R54" s="74"/>
      <c r="S54" s="69"/>
      <c r="T54" s="69"/>
      <c r="U54" s="69"/>
      <c r="V54" s="69"/>
      <c r="W54" s="69"/>
      <c r="X54" s="69"/>
      <c r="Y54" s="69"/>
      <c r="Z54" s="69"/>
      <c r="AA54" s="69"/>
    </row>
    <row r="55" ht="18.0" customHeight="1">
      <c r="A55" s="75" t="s">
        <v>71</v>
      </c>
      <c r="B55" s="76">
        <v>0.0</v>
      </c>
      <c r="C55" s="76"/>
      <c r="D55" s="77"/>
      <c r="E55" s="78">
        <v>0.0</v>
      </c>
      <c r="F55" s="78">
        <v>0.0</v>
      </c>
      <c r="G55" s="76">
        <v>0.0</v>
      </c>
      <c r="H55" s="76">
        <v>0.0</v>
      </c>
      <c r="I55" s="76">
        <v>0.0</v>
      </c>
      <c r="J55" s="76">
        <v>0.0</v>
      </c>
      <c r="K55" s="77"/>
      <c r="L55" s="77"/>
      <c r="M55" s="77"/>
      <c r="N55" s="77"/>
      <c r="O55" s="77"/>
      <c r="P55" s="77"/>
      <c r="Q55" s="77"/>
      <c r="R55" s="79"/>
      <c r="S55" s="69"/>
      <c r="T55" s="69"/>
      <c r="U55" s="69"/>
      <c r="V55" s="69"/>
      <c r="W55" s="69"/>
      <c r="X55" s="69"/>
      <c r="Y55" s="69"/>
      <c r="Z55" s="69"/>
      <c r="AA55" s="69"/>
    </row>
    <row r="56" ht="18.0" customHeight="1">
      <c r="A56" s="75" t="s">
        <v>72</v>
      </c>
      <c r="B56" s="76">
        <v>0.0</v>
      </c>
      <c r="C56" s="76"/>
      <c r="D56" s="77"/>
      <c r="E56" s="78">
        <v>0.0</v>
      </c>
      <c r="F56" s="78">
        <v>0.0</v>
      </c>
      <c r="G56" s="76">
        <v>0.0</v>
      </c>
      <c r="H56" s="76">
        <v>0.0</v>
      </c>
      <c r="I56" s="76">
        <v>0.0</v>
      </c>
      <c r="J56" s="76">
        <v>0.0</v>
      </c>
      <c r="K56" s="77"/>
      <c r="L56" s="77"/>
      <c r="M56" s="77"/>
      <c r="N56" s="77"/>
      <c r="O56" s="77"/>
      <c r="P56" s="77"/>
      <c r="Q56" s="77"/>
      <c r="R56" s="79"/>
      <c r="S56" s="69"/>
      <c r="T56" s="69"/>
      <c r="U56" s="69"/>
      <c r="V56" s="69"/>
      <c r="W56" s="69"/>
      <c r="X56" s="69"/>
      <c r="Y56" s="69"/>
      <c r="Z56" s="69"/>
      <c r="AA56" s="69"/>
    </row>
    <row r="57" ht="18.0" customHeight="1">
      <c r="A57" s="80" t="s">
        <v>73</v>
      </c>
      <c r="B57" s="81">
        <v>0.0</v>
      </c>
      <c r="C57" s="81"/>
      <c r="D57" s="82"/>
      <c r="E57" s="83">
        <v>9.41</v>
      </c>
      <c r="F57" s="83">
        <v>0.0</v>
      </c>
      <c r="G57" s="81">
        <v>0.0</v>
      </c>
      <c r="H57" s="81">
        <v>0.0</v>
      </c>
      <c r="I57" s="81">
        <v>0.0</v>
      </c>
      <c r="J57" s="81">
        <v>0.0</v>
      </c>
      <c r="K57" s="82"/>
      <c r="L57" s="82"/>
      <c r="M57" s="82"/>
      <c r="N57" s="82"/>
      <c r="O57" s="82"/>
      <c r="P57" s="82"/>
      <c r="Q57" s="82"/>
      <c r="R57" s="84"/>
      <c r="S57" s="69"/>
      <c r="T57" s="69"/>
      <c r="U57" s="69"/>
      <c r="V57" s="69"/>
      <c r="W57" s="69"/>
      <c r="X57" s="69"/>
      <c r="Y57" s="69"/>
      <c r="Z57" s="69"/>
      <c r="AA57" s="69"/>
    </row>
    <row r="58" ht="18.0" customHeight="1">
      <c r="B58" s="69"/>
      <c r="C58" s="69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6"/>
      <c r="S58" s="69"/>
      <c r="T58" s="69"/>
      <c r="U58" s="69"/>
      <c r="V58" s="69"/>
      <c r="W58" s="69"/>
      <c r="X58" s="69"/>
      <c r="Y58" s="69"/>
      <c r="Z58" s="69"/>
      <c r="AA58" s="69"/>
    </row>
    <row r="59" ht="18.0" customHeight="1">
      <c r="A59" s="87" t="s">
        <v>74</v>
      </c>
      <c r="B59" s="69"/>
      <c r="C59" s="69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6"/>
      <c r="S59" s="69"/>
      <c r="T59" s="69"/>
      <c r="U59" s="69"/>
      <c r="V59" s="69"/>
      <c r="W59" s="69"/>
      <c r="X59" s="69"/>
      <c r="Y59" s="69"/>
      <c r="Z59" s="69"/>
      <c r="AA59" s="69"/>
    </row>
    <row r="60" ht="16.5" customHeight="1">
      <c r="B60" s="88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28"/>
      <c r="S60" s="89"/>
      <c r="T60" s="89"/>
      <c r="U60" s="89"/>
      <c r="V60" s="89"/>
      <c r="W60" s="89"/>
      <c r="X60" s="89"/>
      <c r="Y60" s="89"/>
      <c r="Z60" s="89"/>
      <c r="AA60" s="89"/>
    </row>
    <row r="61" ht="12.0" customHeight="1">
      <c r="A61" s="90"/>
      <c r="B61" s="91"/>
      <c r="C61" s="91"/>
      <c r="D61" s="89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89"/>
      <c r="S61" s="89"/>
      <c r="T61" s="89"/>
      <c r="U61" s="89"/>
      <c r="V61" s="89"/>
      <c r="W61" s="89"/>
      <c r="X61" s="89"/>
      <c r="Y61" s="89"/>
      <c r="Z61" s="89"/>
      <c r="AA61" s="89"/>
    </row>
    <row r="62" ht="13.5" customHeight="1">
      <c r="A62" s="92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</row>
    <row r="63" ht="12.0" customHeight="1">
      <c r="A63" s="93"/>
      <c r="B63" s="94"/>
      <c r="C63" s="94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</row>
    <row r="64" ht="12.0" customHeight="1">
      <c r="A64" s="92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</row>
    <row r="65" ht="12.0" customHeight="1">
      <c r="A65" s="92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</row>
    <row r="66" ht="12.0" customHeight="1">
      <c r="A66" s="92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</row>
    <row r="67" ht="12.0" customHeight="1">
      <c r="A67" s="92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</row>
    <row r="68" ht="12.0" customHeight="1">
      <c r="A68" s="92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</row>
    <row r="69" ht="12.0" customHeight="1">
      <c r="A69" s="92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</row>
    <row r="70" ht="12.0" customHeight="1">
      <c r="A70" s="92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</row>
    <row r="71" ht="12.0" customHeight="1">
      <c r="A71" s="92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</row>
    <row r="72" ht="12.0" customHeight="1">
      <c r="A72" s="92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</row>
    <row r="73" ht="12.0" customHeight="1">
      <c r="A73" s="92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</row>
    <row r="74" ht="12.0" customHeight="1">
      <c r="A74" s="92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</row>
    <row r="75" ht="12.0" customHeight="1">
      <c r="A75" s="92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</row>
    <row r="76" ht="12.0" customHeight="1">
      <c r="A76" s="92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</row>
    <row r="77" ht="12.0" customHeight="1">
      <c r="A77" s="92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</row>
    <row r="78" ht="12.0" customHeight="1">
      <c r="A78" s="92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</row>
    <row r="79" ht="12.0" customHeight="1">
      <c r="A79" s="92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</row>
    <row r="80" ht="12.0" customHeight="1">
      <c r="A80" s="92"/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</row>
    <row r="81" ht="12.0" customHeight="1">
      <c r="A81" s="92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</row>
    <row r="82" ht="12.0" customHeight="1">
      <c r="A82" s="92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</row>
    <row r="83" ht="12.0" customHeight="1">
      <c r="A83" s="92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</row>
    <row r="84" ht="12.0" customHeight="1">
      <c r="A84" s="92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</row>
    <row r="85" ht="12.0" customHeight="1">
      <c r="A85" s="92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</row>
    <row r="86" ht="12.0" customHeight="1">
      <c r="A86" s="92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</row>
    <row r="87" ht="12.0" customHeight="1">
      <c r="A87" s="92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</row>
    <row r="88" ht="12.0" customHeight="1">
      <c r="A88" s="92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</row>
    <row r="89" ht="12.0" customHeight="1">
      <c r="A89" s="92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</row>
    <row r="90" ht="12.0" customHeight="1">
      <c r="A90" s="92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</row>
    <row r="91" ht="12.0" customHeight="1">
      <c r="A91" s="92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</row>
    <row r="92" ht="12.0" customHeight="1">
      <c r="A92" s="92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</row>
    <row r="93" ht="12.0" customHeight="1">
      <c r="A93" s="92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</row>
    <row r="94" ht="12.0" customHeight="1">
      <c r="A94" s="92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</row>
    <row r="95" ht="12.0" customHeight="1">
      <c r="A95" s="92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</row>
    <row r="96" ht="12.0" customHeight="1">
      <c r="A96" s="92"/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</row>
    <row r="97" ht="12.0" customHeight="1">
      <c r="A97" s="92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</row>
    <row r="98" ht="12.0" customHeight="1">
      <c r="A98" s="92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</row>
    <row r="99" ht="12.0" customHeight="1">
      <c r="A99" s="92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</row>
    <row r="100" ht="12.0" customHeight="1">
      <c r="A100" s="92"/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</row>
    <row r="101" ht="12.0" customHeight="1">
      <c r="A101" s="92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</row>
    <row r="102" ht="12.0" customHeight="1">
      <c r="A102" s="92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</row>
    <row r="103" ht="12.0" customHeight="1">
      <c r="A103" s="92"/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</row>
    <row r="104" ht="12.0" customHeight="1">
      <c r="A104" s="92"/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</row>
    <row r="105" ht="12.0" customHeight="1">
      <c r="A105" s="92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</row>
    <row r="106" ht="12.0" customHeight="1">
      <c r="A106" s="92"/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</row>
    <row r="107" ht="12.0" customHeight="1">
      <c r="A107" s="92"/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</row>
    <row r="108" ht="12.0" customHeight="1">
      <c r="A108" s="92"/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</row>
    <row r="109" ht="12.0" customHeight="1">
      <c r="A109" s="92"/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</row>
    <row r="110" ht="12.0" customHeight="1">
      <c r="A110" s="92"/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</row>
    <row r="111" ht="12.0" customHeight="1">
      <c r="A111" s="92"/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</row>
    <row r="112" ht="12.0" customHeight="1">
      <c r="A112" s="92"/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</row>
    <row r="113" ht="12.0" customHeight="1">
      <c r="A113" s="92"/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</row>
    <row r="114" ht="12.0" customHeight="1">
      <c r="A114" s="92"/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</row>
    <row r="115" ht="12.0" customHeight="1">
      <c r="A115" s="92"/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</row>
    <row r="116" ht="12.0" customHeight="1">
      <c r="A116" s="92"/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</row>
    <row r="117" ht="12.0" customHeight="1">
      <c r="A117" s="92"/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</row>
    <row r="118" ht="12.0" customHeight="1">
      <c r="A118" s="92"/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</row>
    <row r="119" ht="12.0" customHeight="1">
      <c r="A119" s="92"/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</row>
    <row r="120" ht="12.0" customHeight="1">
      <c r="A120" s="92"/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</row>
    <row r="121" ht="12.0" customHeight="1">
      <c r="A121" s="92"/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</row>
    <row r="122" ht="12.0" customHeight="1">
      <c r="A122" s="92"/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</row>
    <row r="123" ht="12.0" customHeight="1">
      <c r="A123" s="92"/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</row>
    <row r="124" ht="12.0" customHeight="1">
      <c r="A124" s="92"/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</row>
    <row r="125" ht="12.0" customHeight="1">
      <c r="A125" s="92"/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</row>
    <row r="126" ht="12.0" customHeight="1">
      <c r="A126" s="92"/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</row>
    <row r="127" ht="12.0" customHeight="1">
      <c r="A127" s="92"/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</row>
    <row r="128" ht="12.0" customHeight="1">
      <c r="A128" s="92"/>
      <c r="B128" s="89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</row>
    <row r="129" ht="12.0" customHeight="1">
      <c r="A129" s="92"/>
      <c r="B129" s="89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</row>
    <row r="130" ht="12.0" customHeight="1">
      <c r="A130" s="92"/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</row>
    <row r="131" ht="12.0" customHeight="1">
      <c r="A131" s="92"/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</row>
    <row r="132" ht="12.0" customHeight="1">
      <c r="A132" s="92"/>
      <c r="B132" s="89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</row>
    <row r="133" ht="12.0" customHeight="1">
      <c r="A133" s="92"/>
      <c r="B133" s="89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</row>
    <row r="134" ht="12.0" customHeight="1">
      <c r="A134" s="92"/>
      <c r="B134" s="89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</row>
    <row r="135" ht="12.0" customHeight="1">
      <c r="A135" s="92"/>
      <c r="B135" s="89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</row>
    <row r="136" ht="12.0" customHeight="1">
      <c r="A136" s="92"/>
      <c r="B136" s="89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</row>
    <row r="137" ht="12.0" customHeight="1">
      <c r="A137" s="92"/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</row>
    <row r="138" ht="12.0" customHeight="1">
      <c r="A138" s="92"/>
      <c r="B138" s="89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</row>
    <row r="139" ht="12.0" customHeight="1">
      <c r="A139" s="92"/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</row>
    <row r="140" ht="12.0" customHeight="1">
      <c r="A140" s="92"/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</row>
    <row r="141" ht="12.0" customHeight="1">
      <c r="A141" s="92"/>
      <c r="B141" s="89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</row>
    <row r="142" ht="12.0" customHeight="1">
      <c r="A142" s="92"/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</row>
    <row r="143" ht="12.0" customHeight="1">
      <c r="A143" s="92"/>
      <c r="B143" s="89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</row>
    <row r="144" ht="12.0" customHeight="1">
      <c r="A144" s="92"/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</row>
    <row r="145" ht="12.0" customHeight="1">
      <c r="A145" s="92"/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</row>
    <row r="146" ht="12.0" customHeight="1">
      <c r="A146" s="92"/>
      <c r="B146" s="89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</row>
    <row r="147" ht="12.0" customHeight="1">
      <c r="A147" s="92"/>
      <c r="B147" s="89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</row>
    <row r="148" ht="12.0" customHeight="1">
      <c r="A148" s="92"/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  <c r="AA148" s="89"/>
    </row>
    <row r="149" ht="12.0" customHeight="1">
      <c r="A149" s="92"/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  <c r="AA149" s="89"/>
    </row>
    <row r="150" ht="12.0" customHeight="1">
      <c r="A150" s="92"/>
      <c r="B150" s="89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89"/>
    </row>
    <row r="151" ht="12.0" customHeight="1">
      <c r="A151" s="92"/>
      <c r="B151" s="89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89"/>
    </row>
    <row r="152" ht="12.0" customHeight="1">
      <c r="A152" s="92"/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89"/>
      <c r="AA152" s="89"/>
    </row>
    <row r="153" ht="12.0" customHeight="1">
      <c r="A153" s="92"/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89"/>
    </row>
    <row r="154" ht="12.0" customHeight="1">
      <c r="A154" s="92"/>
      <c r="B154" s="89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9"/>
      <c r="AA154" s="89"/>
    </row>
    <row r="155" ht="12.0" customHeight="1">
      <c r="A155" s="92"/>
      <c r="B155" s="89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  <c r="AA155" s="89"/>
    </row>
    <row r="156" ht="12.0" customHeight="1">
      <c r="A156" s="92"/>
      <c r="B156" s="89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  <c r="AA156" s="89"/>
    </row>
    <row r="157" ht="12.0" customHeight="1">
      <c r="A157" s="92"/>
      <c r="B157" s="89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  <c r="AA157" s="89"/>
    </row>
    <row r="158" ht="12.0" customHeight="1">
      <c r="A158" s="92"/>
      <c r="B158" s="89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  <c r="AA158" s="89"/>
    </row>
    <row r="159" ht="12.0" customHeight="1">
      <c r="A159" s="92"/>
      <c r="B159" s="89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  <c r="AA159" s="89"/>
    </row>
    <row r="160" ht="12.0" customHeight="1">
      <c r="A160" s="92"/>
      <c r="B160" s="89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  <c r="AA160" s="89"/>
    </row>
    <row r="161" ht="12.0" customHeight="1">
      <c r="A161" s="92"/>
      <c r="B161" s="89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  <c r="AA161" s="89"/>
    </row>
    <row r="162" ht="12.0" customHeight="1">
      <c r="A162" s="92"/>
      <c r="B162" s="89"/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9"/>
      <c r="AA162" s="89"/>
    </row>
    <row r="163" ht="12.0" customHeight="1">
      <c r="A163" s="92"/>
      <c r="B163" s="89"/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  <c r="Z163" s="89"/>
      <c r="AA163" s="89"/>
    </row>
    <row r="164" ht="12.0" customHeight="1">
      <c r="A164" s="92"/>
      <c r="B164" s="89"/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  <c r="Z164" s="89"/>
      <c r="AA164" s="89"/>
    </row>
    <row r="165" ht="12.0" customHeight="1">
      <c r="A165" s="92"/>
      <c r="B165" s="89"/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  <c r="AA165" s="89"/>
    </row>
    <row r="166" ht="12.0" customHeight="1">
      <c r="A166" s="92"/>
      <c r="B166" s="89"/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  <c r="AA166" s="89"/>
    </row>
    <row r="167" ht="12.0" customHeight="1">
      <c r="A167" s="92"/>
      <c r="B167" s="89"/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  <c r="Z167" s="89"/>
      <c r="AA167" s="89"/>
    </row>
    <row r="168" ht="12.0" customHeight="1">
      <c r="A168" s="92"/>
      <c r="B168" s="89"/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89"/>
      <c r="Z168" s="89"/>
      <c r="AA168" s="89"/>
    </row>
    <row r="169" ht="12.0" customHeight="1">
      <c r="A169" s="92"/>
      <c r="B169" s="89"/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89"/>
      <c r="AA169" s="89"/>
    </row>
    <row r="170" ht="12.0" customHeight="1">
      <c r="A170" s="92"/>
      <c r="B170" s="89"/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89"/>
      <c r="Z170" s="89"/>
      <c r="AA170" s="89"/>
    </row>
    <row r="171" ht="12.0" customHeight="1">
      <c r="A171" s="92"/>
      <c r="B171" s="89"/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/>
    </row>
    <row r="172" ht="12.0" customHeight="1">
      <c r="A172" s="92"/>
      <c r="B172" s="89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89"/>
      <c r="AA172" s="89"/>
    </row>
    <row r="173" ht="12.0" customHeight="1">
      <c r="A173" s="92"/>
      <c r="B173" s="89"/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89"/>
      <c r="AA173" s="89"/>
    </row>
    <row r="174" ht="12.0" customHeight="1">
      <c r="A174" s="92"/>
      <c r="B174" s="89"/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89"/>
      <c r="AA174" s="89"/>
    </row>
    <row r="175" ht="12.0" customHeight="1">
      <c r="A175" s="92"/>
      <c r="B175" s="89"/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  <c r="AA175" s="89"/>
    </row>
    <row r="176" ht="12.0" customHeight="1">
      <c r="A176" s="92"/>
      <c r="B176" s="89"/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  <c r="Z176" s="89"/>
      <c r="AA176" s="89"/>
    </row>
    <row r="177" ht="12.0" customHeight="1">
      <c r="A177" s="92"/>
      <c r="B177" s="89"/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89"/>
      <c r="Z177" s="89"/>
      <c r="AA177" s="89"/>
    </row>
    <row r="178" ht="12.0" customHeight="1">
      <c r="A178" s="92"/>
      <c r="B178" s="89"/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89"/>
      <c r="Z178" s="89"/>
      <c r="AA178" s="89"/>
    </row>
    <row r="179" ht="12.0" customHeight="1">
      <c r="A179" s="92"/>
      <c r="B179" s="89"/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  <c r="Z179" s="89"/>
      <c r="AA179" s="89"/>
    </row>
    <row r="180" ht="12.0" customHeight="1">
      <c r="A180" s="92"/>
      <c r="B180" s="89"/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89"/>
      <c r="AA180" s="89"/>
    </row>
    <row r="181" ht="12.0" customHeight="1">
      <c r="A181" s="92"/>
      <c r="B181" s="89"/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89"/>
      <c r="AA181" s="89"/>
    </row>
    <row r="182" ht="12.0" customHeight="1">
      <c r="A182" s="92"/>
      <c r="B182" s="89"/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89"/>
      <c r="Z182" s="89"/>
      <c r="AA182" s="89"/>
    </row>
    <row r="183" ht="12.0" customHeight="1">
      <c r="A183" s="92"/>
      <c r="B183" s="89"/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  <c r="Z183" s="89"/>
      <c r="AA183" s="89"/>
    </row>
    <row r="184" ht="12.0" customHeight="1">
      <c r="A184" s="92"/>
      <c r="B184" s="89"/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  <c r="Z184" s="89"/>
      <c r="AA184" s="89"/>
    </row>
    <row r="185" ht="12.0" customHeight="1">
      <c r="A185" s="92"/>
      <c r="B185" s="89"/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  <c r="AA185" s="89"/>
    </row>
    <row r="186" ht="12.0" customHeight="1">
      <c r="A186" s="92"/>
      <c r="B186" s="89"/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89"/>
      <c r="AA186" s="89"/>
    </row>
    <row r="187" ht="12.0" customHeight="1">
      <c r="A187" s="92"/>
      <c r="B187" s="89"/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9"/>
      <c r="AA187" s="89"/>
    </row>
    <row r="188" ht="12.0" customHeight="1">
      <c r="A188" s="92"/>
      <c r="B188" s="89"/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/>
    </row>
    <row r="189" ht="12.0" customHeight="1">
      <c r="A189" s="92"/>
      <c r="B189" s="89"/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9"/>
      <c r="AA189" s="89"/>
    </row>
    <row r="190" ht="12.0" customHeight="1">
      <c r="A190" s="92"/>
      <c r="B190" s="89"/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89"/>
      <c r="AA190" s="89"/>
    </row>
    <row r="191" ht="12.0" customHeight="1">
      <c r="A191" s="92"/>
      <c r="B191" s="89"/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</row>
    <row r="192" ht="12.0" customHeight="1">
      <c r="A192" s="92"/>
      <c r="B192" s="89"/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  <c r="AA192" s="89"/>
    </row>
    <row r="193" ht="12.0" customHeight="1">
      <c r="A193" s="92"/>
      <c r="B193" s="89"/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  <c r="Z193" s="89"/>
      <c r="AA193" s="89"/>
    </row>
    <row r="194" ht="12.0" customHeight="1">
      <c r="A194" s="92"/>
      <c r="B194" s="89"/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  <c r="AA194" s="89"/>
    </row>
    <row r="195" ht="12.0" customHeight="1">
      <c r="A195" s="92"/>
      <c r="B195" s="89"/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89"/>
      <c r="AA195" s="89"/>
    </row>
    <row r="196" ht="12.0" customHeight="1">
      <c r="A196" s="92"/>
      <c r="B196" s="89"/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  <c r="Z196" s="89"/>
      <c r="AA196" s="89"/>
    </row>
    <row r="197" ht="12.0" customHeight="1">
      <c r="A197" s="92"/>
      <c r="B197" s="89"/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89"/>
      <c r="AA197" s="89"/>
    </row>
    <row r="198" ht="12.0" customHeight="1">
      <c r="A198" s="92"/>
      <c r="B198" s="89"/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89"/>
      <c r="AA198" s="89"/>
    </row>
    <row r="199" ht="12.0" customHeight="1">
      <c r="A199" s="92"/>
      <c r="B199" s="89"/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  <c r="AA199" s="89"/>
    </row>
    <row r="200" ht="12.0" customHeight="1">
      <c r="A200" s="92"/>
      <c r="B200" s="89"/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  <c r="Z200" s="89"/>
      <c r="AA200" s="89"/>
    </row>
    <row r="201" ht="12.0" customHeight="1">
      <c r="A201" s="92"/>
      <c r="B201" s="89"/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89"/>
      <c r="AA201" s="89"/>
    </row>
    <row r="202" ht="12.0" customHeight="1">
      <c r="A202" s="92"/>
      <c r="B202" s="89"/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  <c r="Z202" s="89"/>
      <c r="AA202" s="89"/>
    </row>
    <row r="203" ht="12.0" customHeight="1">
      <c r="A203" s="92"/>
      <c r="B203" s="89"/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  <c r="AA203" s="89"/>
    </row>
    <row r="204" ht="12.0" customHeight="1">
      <c r="A204" s="92"/>
      <c r="B204" s="89"/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  <c r="Z204" s="89"/>
      <c r="AA204" s="89"/>
    </row>
    <row r="205" ht="12.0" customHeight="1">
      <c r="A205" s="92"/>
      <c r="B205" s="89"/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9"/>
      <c r="AA205" s="89"/>
    </row>
    <row r="206" ht="12.0" customHeight="1">
      <c r="A206" s="92"/>
      <c r="B206" s="89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89"/>
      <c r="Z206" s="89"/>
      <c r="AA206" s="89"/>
    </row>
    <row r="207" ht="12.0" customHeight="1">
      <c r="A207" s="92"/>
      <c r="B207" s="89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  <c r="Z207" s="89"/>
      <c r="AA207" s="89"/>
    </row>
    <row r="208" ht="12.0" customHeight="1">
      <c r="A208" s="92"/>
      <c r="B208" s="89"/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  <c r="Z208" s="89"/>
      <c r="AA208" s="89"/>
    </row>
    <row r="209" ht="12.0" customHeight="1">
      <c r="A209" s="92"/>
      <c r="B209" s="89"/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  <c r="Z209" s="89"/>
      <c r="AA209" s="89"/>
    </row>
    <row r="210" ht="12.0" customHeight="1">
      <c r="A210" s="92"/>
      <c r="B210" s="89"/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  <c r="X210" s="89"/>
      <c r="Y210" s="89"/>
      <c r="Z210" s="89"/>
      <c r="AA210" s="89"/>
    </row>
    <row r="211" ht="12.0" customHeight="1">
      <c r="A211" s="92"/>
      <c r="B211" s="89"/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  <c r="Z211" s="89"/>
      <c r="AA211" s="89"/>
    </row>
    <row r="212" ht="12.0" customHeight="1">
      <c r="A212" s="92"/>
      <c r="B212" s="89"/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9"/>
      <c r="AA212" s="89"/>
    </row>
    <row r="213" ht="12.0" customHeight="1">
      <c r="A213" s="92"/>
      <c r="B213" s="89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  <c r="Z213" s="89"/>
      <c r="AA213" s="89"/>
    </row>
    <row r="214" ht="12.0" customHeight="1">
      <c r="A214" s="92"/>
      <c r="B214" s="89"/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  <c r="Z214" s="89"/>
      <c r="AA214" s="89"/>
    </row>
    <row r="215" ht="12.0" customHeight="1">
      <c r="A215" s="92"/>
      <c r="B215" s="89"/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  <c r="X215" s="89"/>
      <c r="Y215" s="89"/>
      <c r="Z215" s="89"/>
      <c r="AA215" s="89"/>
    </row>
    <row r="216" ht="12.0" customHeight="1">
      <c r="A216" s="92"/>
      <c r="B216" s="89"/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89"/>
      <c r="Z216" s="89"/>
      <c r="AA216" s="89"/>
    </row>
    <row r="217" ht="12.0" customHeight="1">
      <c r="A217" s="92"/>
      <c r="B217" s="89"/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89"/>
      <c r="Z217" s="89"/>
      <c r="AA217" s="89"/>
    </row>
    <row r="218" ht="12.0" customHeight="1">
      <c r="A218" s="92"/>
      <c r="B218" s="89"/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89"/>
      <c r="Z218" s="89"/>
      <c r="AA218" s="89"/>
    </row>
    <row r="219" ht="12.0" customHeight="1">
      <c r="A219" s="92"/>
      <c r="B219" s="89"/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  <c r="AA219" s="89"/>
    </row>
    <row r="220" ht="12.0" customHeight="1">
      <c r="A220" s="92"/>
      <c r="B220" s="89"/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89"/>
      <c r="Z220" s="89"/>
      <c r="AA220" s="89"/>
    </row>
    <row r="221" ht="12.0" customHeight="1">
      <c r="A221" s="92"/>
      <c r="B221" s="89"/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89"/>
      <c r="Z221" s="89"/>
      <c r="AA221" s="89"/>
    </row>
    <row r="222" ht="12.0" customHeight="1">
      <c r="A222" s="92"/>
      <c r="B222" s="89"/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  <c r="X222" s="89"/>
      <c r="Y222" s="89"/>
      <c r="Z222" s="89"/>
      <c r="AA222" s="89"/>
    </row>
    <row r="223" ht="12.0" customHeight="1">
      <c r="A223" s="92"/>
      <c r="B223" s="89"/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  <c r="X223" s="89"/>
      <c r="Y223" s="89"/>
      <c r="Z223" s="89"/>
      <c r="AA223" s="89"/>
    </row>
    <row r="224" ht="12.0" customHeight="1">
      <c r="A224" s="92"/>
      <c r="B224" s="89"/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  <c r="X224" s="89"/>
      <c r="Y224" s="89"/>
      <c r="Z224" s="89"/>
      <c r="AA224" s="89"/>
    </row>
    <row r="225" ht="12.0" customHeight="1">
      <c r="A225" s="92"/>
      <c r="B225" s="89"/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  <c r="X225" s="89"/>
      <c r="Y225" s="89"/>
      <c r="Z225" s="89"/>
      <c r="AA225" s="89"/>
    </row>
    <row r="226" ht="12.0" customHeight="1">
      <c r="A226" s="92"/>
      <c r="B226" s="89"/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  <c r="X226" s="89"/>
      <c r="Y226" s="89"/>
      <c r="Z226" s="89"/>
      <c r="AA226" s="89"/>
    </row>
    <row r="227" ht="12.0" customHeight="1">
      <c r="A227" s="92"/>
      <c r="B227" s="89"/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89"/>
      <c r="Z227" s="89"/>
      <c r="AA227" s="89"/>
    </row>
    <row r="228" ht="12.0" customHeight="1">
      <c r="A228" s="92"/>
      <c r="B228" s="89"/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  <c r="X228" s="89"/>
      <c r="Y228" s="89"/>
      <c r="Z228" s="89"/>
      <c r="AA228" s="89"/>
    </row>
    <row r="229" ht="12.0" customHeight="1">
      <c r="A229" s="92"/>
      <c r="B229" s="89"/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  <c r="X229" s="89"/>
      <c r="Y229" s="89"/>
      <c r="Z229" s="89"/>
      <c r="AA229" s="89"/>
    </row>
    <row r="230" ht="12.0" customHeight="1">
      <c r="A230" s="92"/>
      <c r="B230" s="89"/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  <c r="X230" s="89"/>
      <c r="Y230" s="89"/>
      <c r="Z230" s="89"/>
      <c r="AA230" s="89"/>
    </row>
    <row r="231" ht="12.0" customHeight="1">
      <c r="A231" s="92"/>
      <c r="B231" s="89"/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  <c r="X231" s="89"/>
      <c r="Y231" s="89"/>
      <c r="Z231" s="89"/>
      <c r="AA231" s="89"/>
    </row>
    <row r="232" ht="12.0" customHeight="1">
      <c r="A232" s="92"/>
      <c r="B232" s="89"/>
      <c r="C232" s="89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  <c r="X232" s="89"/>
      <c r="Y232" s="89"/>
      <c r="Z232" s="89"/>
      <c r="AA232" s="89"/>
    </row>
    <row r="233" ht="12.0" customHeight="1">
      <c r="A233" s="92"/>
      <c r="B233" s="89"/>
      <c r="C233" s="89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  <c r="X233" s="89"/>
      <c r="Y233" s="89"/>
      <c r="Z233" s="89"/>
      <c r="AA233" s="89"/>
    </row>
    <row r="234" ht="12.0" customHeight="1">
      <c r="A234" s="92"/>
      <c r="B234" s="89"/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  <c r="X234" s="89"/>
      <c r="Y234" s="89"/>
      <c r="Z234" s="89"/>
      <c r="AA234" s="89"/>
    </row>
    <row r="235" ht="12.0" customHeight="1">
      <c r="A235" s="92"/>
      <c r="B235" s="89"/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  <c r="X235" s="89"/>
      <c r="Y235" s="89"/>
      <c r="Z235" s="89"/>
      <c r="AA235" s="89"/>
    </row>
    <row r="236" ht="12.0" customHeight="1">
      <c r="A236" s="92"/>
      <c r="B236" s="89"/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  <c r="X236" s="89"/>
      <c r="Y236" s="89"/>
      <c r="Z236" s="89"/>
      <c r="AA236" s="89"/>
    </row>
    <row r="237" ht="12.0" customHeight="1">
      <c r="A237" s="92"/>
      <c r="B237" s="89"/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  <c r="X237" s="89"/>
      <c r="Y237" s="89"/>
      <c r="Z237" s="89"/>
      <c r="AA237" s="89"/>
    </row>
    <row r="238" ht="12.0" customHeight="1">
      <c r="A238" s="92"/>
      <c r="B238" s="89"/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  <c r="Z238" s="89"/>
      <c r="AA238" s="89"/>
    </row>
    <row r="239" ht="12.0" customHeight="1">
      <c r="A239" s="92"/>
      <c r="B239" s="89"/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  <c r="Z239" s="89"/>
      <c r="AA239" s="89"/>
    </row>
    <row r="240" ht="12.0" customHeight="1">
      <c r="A240" s="92"/>
      <c r="B240" s="89"/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  <c r="X240" s="89"/>
      <c r="Y240" s="89"/>
      <c r="Z240" s="89"/>
      <c r="AA240" s="89"/>
    </row>
    <row r="241" ht="12.0" customHeight="1">
      <c r="A241" s="92"/>
      <c r="B241" s="89"/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  <c r="X241" s="89"/>
      <c r="Y241" s="89"/>
      <c r="Z241" s="89"/>
      <c r="AA241" s="89"/>
    </row>
    <row r="242" ht="12.0" customHeight="1">
      <c r="A242" s="92"/>
      <c r="B242" s="89"/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  <c r="X242" s="89"/>
      <c r="Y242" s="89"/>
      <c r="Z242" s="89"/>
      <c r="AA242" s="89"/>
    </row>
    <row r="243" ht="12.0" customHeight="1">
      <c r="A243" s="92"/>
      <c r="B243" s="89"/>
      <c r="C243" s="89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  <c r="X243" s="89"/>
      <c r="Y243" s="89"/>
      <c r="Z243" s="89"/>
      <c r="AA243" s="89"/>
    </row>
    <row r="244" ht="12.0" customHeight="1">
      <c r="A244" s="92"/>
      <c r="B244" s="89"/>
      <c r="C244" s="89"/>
      <c r="D244" s="89"/>
      <c r="E244" s="89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  <c r="X244" s="89"/>
      <c r="Y244" s="89"/>
      <c r="Z244" s="89"/>
      <c r="AA244" s="89"/>
    </row>
    <row r="245" ht="12.0" customHeight="1">
      <c r="A245" s="92"/>
      <c r="B245" s="89"/>
      <c r="C245" s="89"/>
      <c r="D245" s="89"/>
      <c r="E245" s="89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  <c r="X245" s="89"/>
      <c r="Y245" s="89"/>
      <c r="Z245" s="89"/>
      <c r="AA245" s="89"/>
    </row>
    <row r="246" ht="12.0" customHeight="1">
      <c r="A246" s="92"/>
      <c r="B246" s="89"/>
      <c r="C246" s="89"/>
      <c r="D246" s="89"/>
      <c r="E246" s="89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  <c r="X246" s="89"/>
      <c r="Y246" s="89"/>
      <c r="Z246" s="89"/>
      <c r="AA246" s="89"/>
    </row>
    <row r="247" ht="12.0" customHeight="1">
      <c r="A247" s="92"/>
      <c r="B247" s="89"/>
      <c r="C247" s="89"/>
      <c r="D247" s="89"/>
      <c r="E247" s="89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  <c r="X247" s="89"/>
      <c r="Y247" s="89"/>
      <c r="Z247" s="89"/>
      <c r="AA247" s="89"/>
    </row>
    <row r="248" ht="12.0" customHeight="1">
      <c r="A248" s="92"/>
      <c r="B248" s="89"/>
      <c r="C248" s="89"/>
      <c r="D248" s="89"/>
      <c r="E248" s="89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  <c r="X248" s="89"/>
      <c r="Y248" s="89"/>
      <c r="Z248" s="89"/>
      <c r="AA248" s="89"/>
    </row>
    <row r="249" ht="12.0" customHeight="1">
      <c r="A249" s="92"/>
      <c r="B249" s="89"/>
      <c r="C249" s="89"/>
      <c r="D249" s="89"/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  <c r="X249" s="89"/>
      <c r="Y249" s="89"/>
      <c r="Z249" s="89"/>
      <c r="AA249" s="89"/>
    </row>
    <row r="250" ht="12.0" customHeight="1">
      <c r="A250" s="92"/>
      <c r="B250" s="89"/>
      <c r="C250" s="89"/>
      <c r="D250" s="89"/>
      <c r="E250" s="89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  <c r="X250" s="89"/>
      <c r="Y250" s="89"/>
      <c r="Z250" s="89"/>
      <c r="AA250" s="89"/>
    </row>
    <row r="251" ht="12.0" customHeight="1">
      <c r="A251" s="92"/>
      <c r="B251" s="89"/>
      <c r="C251" s="89"/>
      <c r="D251" s="89"/>
      <c r="E251" s="89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  <c r="X251" s="89"/>
      <c r="Y251" s="89"/>
      <c r="Z251" s="89"/>
      <c r="AA251" s="89"/>
    </row>
    <row r="252" ht="12.0" customHeight="1">
      <c r="A252" s="92"/>
      <c r="B252" s="89"/>
      <c r="C252" s="89"/>
      <c r="D252" s="89"/>
      <c r="E252" s="89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  <c r="X252" s="89"/>
      <c r="Y252" s="89"/>
      <c r="Z252" s="89"/>
      <c r="AA252" s="89"/>
    </row>
    <row r="253" ht="12.0" customHeight="1">
      <c r="A253" s="92"/>
      <c r="B253" s="89"/>
      <c r="C253" s="89"/>
      <c r="D253" s="89"/>
      <c r="E253" s="89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  <c r="X253" s="89"/>
      <c r="Y253" s="89"/>
      <c r="Z253" s="89"/>
      <c r="AA253" s="89"/>
    </row>
    <row r="254" ht="12.0" customHeight="1">
      <c r="A254" s="92"/>
      <c r="B254" s="89"/>
      <c r="C254" s="89"/>
      <c r="D254" s="89"/>
      <c r="E254" s="89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  <c r="X254" s="89"/>
      <c r="Y254" s="89"/>
      <c r="Z254" s="89"/>
      <c r="AA254" s="89"/>
    </row>
    <row r="255" ht="12.0" customHeight="1">
      <c r="A255" s="92"/>
      <c r="B255" s="89"/>
      <c r="C255" s="89"/>
      <c r="D255" s="89"/>
      <c r="E255" s="89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  <c r="X255" s="89"/>
      <c r="Y255" s="89"/>
      <c r="Z255" s="89"/>
      <c r="AA255" s="89"/>
    </row>
    <row r="256" ht="12.0" customHeight="1">
      <c r="A256" s="92"/>
      <c r="B256" s="89"/>
      <c r="C256" s="89"/>
      <c r="D256" s="89"/>
      <c r="E256" s="89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  <c r="X256" s="89"/>
      <c r="Y256" s="89"/>
      <c r="Z256" s="89"/>
      <c r="AA256" s="89"/>
    </row>
    <row r="257" ht="12.0" customHeight="1">
      <c r="A257" s="92"/>
      <c r="B257" s="89"/>
      <c r="C257" s="89"/>
      <c r="D257" s="89"/>
      <c r="E257" s="89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  <c r="X257" s="89"/>
      <c r="Y257" s="89"/>
      <c r="Z257" s="89"/>
      <c r="AA257" s="89"/>
    </row>
    <row r="258" ht="12.0" customHeight="1">
      <c r="A258" s="92"/>
      <c r="B258" s="89"/>
      <c r="C258" s="89"/>
      <c r="D258" s="89"/>
      <c r="E258" s="89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  <c r="X258" s="89"/>
      <c r="Y258" s="89"/>
      <c r="Z258" s="89"/>
      <c r="AA258" s="89"/>
    </row>
    <row r="259" ht="12.0" customHeight="1">
      <c r="A259" s="92"/>
      <c r="B259" s="89"/>
      <c r="C259" s="89"/>
      <c r="D259" s="89"/>
      <c r="E259" s="89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9"/>
      <c r="AA259" s="89"/>
    </row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printOptions/>
  <pageMargins bottom="0.75" footer="0.0" header="0.0" left="0.7" right="0.7" top="0.75"/>
  <pageSetup fitToWidth="0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2019-05-08T23:15:28Z</dcterms:created>
  <dc:creator>Jessi</dc:creator>
</cp:coreProperties>
</file>